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Мои документы\Отчеты\Отчеты РЦП и МЦП\2024\годовой\Отчёт МП\ТР\"/>
    </mc:Choice>
  </mc:AlternateContent>
  <bookViews>
    <workbookView xWindow="0" yWindow="0" windowWidth="19200" windowHeight="7650"/>
  </bookViews>
  <sheets>
    <sheet name="Отчет ТР" sheetId="1" r:id="rId1"/>
  </sheets>
  <calcPr calcId="162913"/>
</workbook>
</file>

<file path=xl/calcChain.xml><?xml version="1.0" encoding="utf-8"?>
<calcChain xmlns="http://schemas.openxmlformats.org/spreadsheetml/2006/main">
  <c r="I121" i="1" l="1"/>
  <c r="H121" i="1" l="1"/>
  <c r="G121" i="1"/>
  <c r="E27" i="1" l="1"/>
  <c r="E26" i="1"/>
  <c r="E25" i="1"/>
  <c r="E22" i="1"/>
  <c r="E21" i="1"/>
  <c r="E19" i="1"/>
  <c r="E18" i="1"/>
  <c r="E16" i="1"/>
  <c r="E14" i="1"/>
  <c r="E9" i="1"/>
  <c r="E10" i="1"/>
  <c r="E11" i="1"/>
  <c r="E8" i="1"/>
  <c r="E104" i="1" l="1"/>
  <c r="E116" i="1"/>
  <c r="E115" i="1"/>
  <c r="E114" i="1"/>
  <c r="E113" i="1"/>
  <c r="E69" i="1" l="1"/>
  <c r="E70" i="1"/>
  <c r="E71" i="1"/>
  <c r="E68" i="1"/>
  <c r="E54" i="1" l="1"/>
  <c r="E53" i="1"/>
  <c r="E50" i="1"/>
  <c r="E51" i="1"/>
  <c r="E49" i="1"/>
  <c r="E46" i="1"/>
  <c r="E47" i="1"/>
  <c r="E45" i="1"/>
  <c r="H28" i="1" l="1"/>
  <c r="G28" i="1"/>
</calcChain>
</file>

<file path=xl/sharedStrings.xml><?xml version="1.0" encoding="utf-8"?>
<sst xmlns="http://schemas.openxmlformats.org/spreadsheetml/2006/main" count="276" uniqueCount="170">
  <si>
    <t>Целевые индикаторы</t>
  </si>
  <si>
    <t>%</t>
  </si>
  <si>
    <t>кол-во</t>
  </si>
  <si>
    <t>Наименование целевых индикаторов</t>
  </si>
  <si>
    <t>высокий</t>
  </si>
  <si>
    <t xml:space="preserve">плановые значения  </t>
  </si>
  <si>
    <t xml:space="preserve">фактические значения  </t>
  </si>
  <si>
    <t>Уровень эффективности в программы в целом</t>
  </si>
  <si>
    <t>Финансирование</t>
  </si>
  <si>
    <t xml:space="preserve">фактические значения тыс.руб.  </t>
  </si>
  <si>
    <t>уровень достижения     (%)</t>
  </si>
  <si>
    <t>уровень финансирования                (%)</t>
  </si>
  <si>
    <t>ед.</t>
  </si>
  <si>
    <t xml:space="preserve"> - количество граждан, получающих субсидии в рамках отдельных государственных полномочий Ленинградской области по поддержке сельскохозяйственного производства</t>
  </si>
  <si>
    <t>Ед. изм.</t>
  </si>
  <si>
    <t>степень достиже-ния, (%)</t>
  </si>
  <si>
    <t>шт.</t>
  </si>
  <si>
    <t xml:space="preserve">  - доля оздоровленных детей, находящихся в трудной жизненной ситуации, от численности детей, находящихся в трудной жизненной ситуации, подлежащих оздоровлению;</t>
  </si>
  <si>
    <t xml:space="preserve"> - доля численности детей-сирот и детей, оставшихся без попечения родителей, охваченных организованными формами оздоровления и отдыха от общего количества детей данной категории;</t>
  </si>
  <si>
    <t xml:space="preserve"> - cоотношение средней заработной платы работников дополнительного образования к средней заработной плате учителей;</t>
  </si>
  <si>
    <t>Комитет жилищно коммунального хозяйства</t>
  </si>
  <si>
    <t xml:space="preserve">плановые        значения         тыс.руб.  </t>
  </si>
  <si>
    <t xml:space="preserve">кол-во граж </t>
  </si>
  <si>
    <t xml:space="preserve">                                                                                                              Комитет  образования</t>
  </si>
  <si>
    <t>Комитет социальной защиты населения</t>
  </si>
  <si>
    <t xml:space="preserve">                                                                                                               Отдел по развитию АПК</t>
  </si>
  <si>
    <t xml:space="preserve">                                                                                                                        Организационный отдел</t>
  </si>
  <si>
    <t xml:space="preserve"> - доля детей-сирот и детей, оставшихся без попечения родителей, своевременно получивших денежную компенсацию оплаты проезда, от общей численности детей-сирот и детей, оставшихся без попечения родителей, имеющих право на получение денежной компенсации оплаты проезда</t>
  </si>
  <si>
    <t xml:space="preserve"> - доля детей-сирот и детей, оставшихся без попечения родителей, а также лиц из числа детей-сирот и детей, оставшихся без попечения родителей, получивших жилье, от общей численности детей-сирот и детей, оставшихся без попечения родителей, лиц из числа детей-сирот  и детей, оставшихся без попечения родителей, имеющих право на получение жилья</t>
  </si>
  <si>
    <t xml:space="preserve"> - доля граждан, желающих принять на воспитание в свою семью ребенка, оставшегося без попечения родителей, прошедших подготовку, от общей численности граждан, желающих принять на воспитание в свою семью ребенка, оставшегося без попечения родителей</t>
  </si>
  <si>
    <t>Комитет финансов</t>
  </si>
  <si>
    <t xml:space="preserve"> 13. Управление муниципальными финансами и муниципальным долгом Тихвинского района</t>
  </si>
  <si>
    <t>раз</t>
  </si>
  <si>
    <t>тыс. руб.</t>
  </si>
  <si>
    <t>ед</t>
  </si>
  <si>
    <t xml:space="preserve"> - доля детей дошкольного возраста, получающих образование по программам дошкольного образования (от общего числа детей дошкольного возраста, нуждающихся в этой услуге); </t>
  </si>
  <si>
    <t xml:space="preserve"> - соотношение средней заработной платы педагогических работников  дошкольных образовательных учреждений к средней заработной плате работников  общеобразовательных учреждений;</t>
  </si>
  <si>
    <t xml:space="preserve"> - доля детей и молодежи в возрасте 5-18 лет, охваченных образовательными программами дополнительного образования (в общей численности детей и молодежи данной категории);</t>
  </si>
  <si>
    <t xml:space="preserve"> - доля образовательных учреждений, в которых, проведены мероприятия по укреплению материально-технической базы;</t>
  </si>
  <si>
    <t>Отдел архитектуры</t>
  </si>
  <si>
    <t>Комитет по экономике и инвестициям</t>
  </si>
  <si>
    <t>неудовл.</t>
  </si>
  <si>
    <t xml:space="preserve"> - доля фактической численности работников органов опеки и попечительства от предельной численности работников органов опеки и попечительства, установленной Правительством ЛО</t>
  </si>
  <si>
    <t xml:space="preserve"> - доля детей, оставшихся без попечения родителей, переданных на воспитание в семьи граждан Российской Федерации, постоянно проживающих на  территории Российской Федерации (на усыновление (удочерение)) и под опеку (попечительство), в том числе по договору о приемной семье</t>
  </si>
  <si>
    <t xml:space="preserve"> -доля детей-сирот и детей, оставшихся без попечения родителей, своевременно получивших денежное содержание, от общей численности детей-сирот и детей, оставшихся без попечения родителей, имеющих право на получение денежного содержания</t>
  </si>
  <si>
    <t xml:space="preserve"> - доля образовательных учреждений, укомплектованных квалифицированными кадрами;</t>
  </si>
  <si>
    <t>1. Программа "Современное образование в Тихвинском районе"</t>
  </si>
  <si>
    <t xml:space="preserve">3. Программа "Социальная поддержка отдельных категорий граждан в Тихвинском районе"  </t>
  </si>
  <si>
    <t xml:space="preserve">4. Программа "Развитие физической культуры и спорта в Тихвинском районе" </t>
  </si>
  <si>
    <t>5. Программа "Развитие сферы культуры Тихвинского район"</t>
  </si>
  <si>
    <t xml:space="preserve">7. Программа "Развитие сельского хозяйства Тихвинского района"      </t>
  </si>
  <si>
    <t xml:space="preserve">8. Программа "Безопасность Тихвинского района"           </t>
  </si>
  <si>
    <t>9. Программа "Стимулирование экономической активности Тихвинского района"</t>
  </si>
  <si>
    <t xml:space="preserve"> 11. Программа "Обеспечение устойчивого функционирования коммунальной и инженерной инфраструктуры в Тихвинском районе" </t>
  </si>
  <si>
    <t>12. Программа "Развитие сети автомобильных дорог Тихвинского района"</t>
  </si>
  <si>
    <t xml:space="preserve"> 14. Программа "Муниципальное имущество, земельные ресурсы Тихвинского района"</t>
  </si>
  <si>
    <t xml:space="preserve"> 15. Программа "Архитектура и градостоительство в Тихвинском райое"</t>
  </si>
  <si>
    <t>Чел.</t>
  </si>
  <si>
    <t xml:space="preserve"> - численность занятых в сфере малого и среднего предпринимательства, включая индивидуальных предпринимателей</t>
  </si>
  <si>
    <t xml:space="preserve"> - доля численности детей и подростков в возрасте 6,5-17 лет, зарегистрированных на территории Тихвинского района, охваченных различными формами оздоровления, отдыха и занятости от общего количества детей данно категориий; </t>
  </si>
  <si>
    <t xml:space="preserve">                  %  </t>
  </si>
  <si>
    <t xml:space="preserve">10. Программа "Устойчивое общественное развитие в Тихвинском районе"  </t>
  </si>
  <si>
    <t xml:space="preserve"> - количество социально ориентированных некоммерческих организаций, получивших финансовую поддержку</t>
  </si>
  <si>
    <t xml:space="preserve"> - увеличение количества участников культурно-досуговых мероприятий в сравнении с предыдущим годом</t>
  </si>
  <si>
    <t xml:space="preserve"> - увеличение количества культурно-досуговых мероприятий в сравнении с предыдущим годом</t>
  </si>
  <si>
    <t xml:space="preserve"> - количество консультаций, в том числе претензий и исков, оказанных информационно-консультационным центром муниципального образования</t>
  </si>
  <si>
    <t xml:space="preserve"> - степень соответствия нормативно-правовой базы по вопросам
муниципальной службы законодательству</t>
  </si>
  <si>
    <t xml:space="preserve"> - доля муниципальных служащих, получивших дополнительное
профессиональное образование</t>
  </si>
  <si>
    <t xml:space="preserve"> - доля муниципальных служащих, прошедших диспансеризацию</t>
  </si>
  <si>
    <t xml:space="preserve"> - количество нарушений муниципальными служащими антикоррупционного законодательств</t>
  </si>
  <si>
    <t xml:space="preserve"> - количество проведенных праздничных мероприятий, юбилейных и памятных дат, а также знаменательных событий</t>
  </si>
  <si>
    <t>&gt;95%</t>
  </si>
  <si>
    <t xml:space="preserve"> - количество   вынесенных поворотных точек границ земельных участков в натуру</t>
  </si>
  <si>
    <t xml:space="preserve"> - количество  полученных отчетов об оценке движимого, недвижимого имущества, в том числе с земельными участками; земельных участков</t>
  </si>
  <si>
    <t xml:space="preserve">&gt;95% </t>
  </si>
  <si>
    <t xml:space="preserve">&gt;95%                     </t>
  </si>
  <si>
    <t xml:space="preserve"> -обеспечение количества занимающихся на этапах спортивной подготовки в соответствии с Федеральными стандартами спортивной подготовки.</t>
  </si>
  <si>
    <r>
      <rPr>
        <b/>
        <i/>
        <u/>
        <sz val="10"/>
        <rFont val="Times New Roman"/>
        <family val="1"/>
        <charset val="204"/>
      </rPr>
      <t>Подпрограмма 1</t>
    </r>
    <r>
      <rPr>
        <b/>
        <i/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Развитие дошкольного образования</t>
    </r>
  </si>
  <si>
    <r>
      <t xml:space="preserve"> </t>
    </r>
    <r>
      <rPr>
        <b/>
        <i/>
        <u/>
        <sz val="10"/>
        <rFont val="Times New Roman"/>
        <family val="1"/>
        <charset val="204"/>
      </rPr>
      <t xml:space="preserve">Подпрограмма 2 </t>
    </r>
    <r>
      <rPr>
        <i/>
        <sz val="10"/>
        <rFont val="Times New Roman"/>
        <family val="1"/>
        <charset val="204"/>
      </rPr>
      <t xml:space="preserve"> Развитие начального общего, основного общего и среднего общего образования детей Тихвинского района </t>
    </r>
  </si>
  <si>
    <r>
      <t xml:space="preserve"> </t>
    </r>
    <r>
      <rPr>
        <b/>
        <i/>
        <u/>
        <sz val="10"/>
        <rFont val="Times New Roman"/>
        <family val="1"/>
        <charset val="204"/>
      </rPr>
      <t>Подпрограмма 3</t>
    </r>
    <r>
      <rPr>
        <b/>
        <i/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Развитие дополнительного образования</t>
    </r>
  </si>
  <si>
    <r>
      <rPr>
        <b/>
        <sz val="10"/>
        <rFont val="Times New Roman"/>
        <family val="1"/>
        <charset val="204"/>
      </rPr>
      <t xml:space="preserve">&gt;95% </t>
    </r>
    <r>
      <rPr>
        <sz val="10"/>
        <rFont val="Times New Roman"/>
        <family val="1"/>
        <charset val="204"/>
      </rPr>
      <t xml:space="preserve">          </t>
    </r>
  </si>
  <si>
    <r>
      <rPr>
        <b/>
        <i/>
        <u/>
        <sz val="10"/>
        <rFont val="Times New Roman"/>
        <family val="1"/>
        <charset val="204"/>
      </rPr>
      <t>Подпрограмма 1</t>
    </r>
    <r>
      <rPr>
        <b/>
        <i/>
        <sz val="10"/>
        <rFont val="Times New Roman"/>
        <family val="1"/>
        <charset val="204"/>
      </rPr>
      <t xml:space="preserve"> Р</t>
    </r>
    <r>
      <rPr>
        <i/>
        <sz val="10"/>
        <rFont val="Times New Roman"/>
        <family val="1"/>
        <charset val="204"/>
      </rPr>
      <t>азвитие мер социальной поддержки отдельных категорий граждан</t>
    </r>
  </si>
  <si>
    <t xml:space="preserve">   Отдел безопасности и мобилизационной подготовки</t>
  </si>
  <si>
    <t>Комитет по управлению муниципальным имуществом и градостроительству</t>
  </si>
  <si>
    <t xml:space="preserve"> - доля протяжённости автомобильных дорог общего пользования местного значения, не отвечающих нормативным требованиям, в общей протяжённости автомобильных дорог общего пользования местного значения</t>
  </si>
  <si>
    <t xml:space="preserve">2. Программа "Развитие системы отдыха, оздоровления, занятости детей, подростков и молодёжи"  </t>
  </si>
  <si>
    <t xml:space="preserve"> - доля общеобразовательных учреждений, в которых проведены мероприятия по укреплению материально-технической базы. </t>
  </si>
  <si>
    <t xml:space="preserve">  - доля выпускников муниципальных общеобразовательных учреждений, не получивших аттестат о среднем общем образовании, в общей численности выпускников муниципальных общеобразовательных учреждений;</t>
  </si>
  <si>
    <t xml:space="preserve">–     увеличение количества участников культурно-досуговых мероприятий в сравнении с предыдущим годом. </t>
  </si>
  <si>
    <t xml:space="preserve"> - объём производства основных видов продукции в хозяйствах, получающих субсидии по направлениям муниципальной программы</t>
  </si>
  <si>
    <t xml:space="preserve"> - количество  объектов недвижимости,  сооружений, земельных участков, в отношении которых осуществлен государственный кадастровый учёт.</t>
  </si>
  <si>
    <t xml:space="preserve"> - техническая инвентаризация, предоставление сведений, содержащихся в базе учётно-технической документации,  выполнение кадастровых работ по постановке (снятию, внесению дополнительных сведений об объекте недвижимого имущества, исправление реестровых ошибок) на государственный кадастровый учёт объектов недвижимости.</t>
  </si>
  <si>
    <t xml:space="preserve"> - количество технических паспортов на автомобильные дороги общего пользования </t>
  </si>
  <si>
    <t xml:space="preserve"> - государственная регистрация прав </t>
  </si>
  <si>
    <t xml:space="preserve"> - величина соотношения между расчётной бюджетной обеспеченностью наиболее обеспеченного и наименее обеспеченного поселения</t>
  </si>
  <si>
    <t xml:space="preserve"> - отношение объёма расходов на обслуживание муниципального долга к расходам бюджета  за исключением объёма расходов, которые осуществляются за счёт субвенций, предоставляемых из бюджетов бюджетной системы РФ</t>
  </si>
  <si>
    <t xml:space="preserve"> - объём просроченной задолженности по расходам на обслуживание долговых обязательств  ТР</t>
  </si>
  <si>
    <t xml:space="preserve">6.Программа "Молодёжь Тихвинского района"  </t>
  </si>
  <si>
    <t xml:space="preserve"> - количество состоявшихся заседаний комиссий, рабочих групп по вопросам: предупреждения ЧС природного и техногенного характера, профилактики правонарушений, терроризма  и экстремизма</t>
  </si>
  <si>
    <t xml:space="preserve"> - количествово созданных и размещённых информационных материалов в СМИ по вопросам  предупреждения ЧС природного и техногенного характера, профилактики правонарушений, терроризма  и экстремизма</t>
  </si>
  <si>
    <t xml:space="preserve"> -  колличество мероприятий, проведённых по вопросам: предупреждения ЧС природного и техногенного характера, профилактики правонарушений, терроризма  и экстремизма</t>
  </si>
  <si>
    <t>Комитет по культуре, спорту и молодёжной политике</t>
  </si>
  <si>
    <t xml:space="preserve"> - количество субъектов малого и среднего предпринимательства в расчёте на 1 тыс. человек населения Тихвинского района;</t>
  </si>
  <si>
    <t xml:space="preserve"> - количество самозанятых граждан , зафиксировавших свой статус и применяющих специальный налоговый режим "Налог на профессиональный доход"</t>
  </si>
  <si>
    <t xml:space="preserve"> - количество нестационарных торговых объектов круглогодичного размещения и мобильных торговых объектов</t>
  </si>
  <si>
    <t xml:space="preserve"> - доля населения,систематически занимающегося физической культурой и спортом</t>
  </si>
  <si>
    <t xml:space="preserve"> - количество молодёжи, участвующей в мероприятиях Муниципальной программы</t>
  </si>
  <si>
    <t xml:space="preserve"> - количество молодёжи, участвующей в мероприятиях гражданско-патриотической направленности</t>
  </si>
  <si>
    <t>чел.</t>
  </si>
  <si>
    <t xml:space="preserve">                                &lt;45 </t>
  </si>
  <si>
    <t xml:space="preserve">                                &lt;4,5 </t>
  </si>
  <si>
    <t>количество объектов недвижимости в кадастровых кварталах, в отношении которых проведены комплексные кадастровые работы</t>
  </si>
  <si>
    <t xml:space="preserve"> - доля приёмных родителей, получивших вознаграждение, от общей численности приемных родителей, имеющих право на получение вознаграждения
приемных родителей, имеющих право на получение вознаграждения</t>
  </si>
  <si>
    <t xml:space="preserve">≥95%        </t>
  </si>
  <si>
    <t>Количество созданных, изготовленных и распространенных выпусков тематических периодических изданий</t>
  </si>
  <si>
    <t>. Количество тем, освещённых в социальной рекламе по вопросам предупреждения чрезвычайных ситуаций природного и техногенного характера профилактики правонарушений, терроризма и экстремизма</t>
  </si>
  <si>
    <t xml:space="preserve">&gt;95%  </t>
  </si>
  <si>
    <t>Количество чертежей градостроительных планов земельных участков, расположенных на территории Тихвинского городского поселения</t>
  </si>
  <si>
    <t>Количество утверждённых генеральных планов сельских поселений на территории Тихвинского района</t>
  </si>
  <si>
    <t xml:space="preserve"> - уменьшение потребления энергоресурсов в муниципальных учреждениях .</t>
  </si>
  <si>
    <t xml:space="preserve"> - доля дошкольных образовательных учреждений, укомплектованных квалифицированными кадрами
</t>
  </si>
  <si>
    <t>&gt;95%   (100%)</t>
  </si>
  <si>
    <t xml:space="preserve"> - доля школьных образовательных учреждений, в которых проведены мероприятия по укреплению МТБ
</t>
  </si>
  <si>
    <t xml:space="preserve"> - доля обучающихся  общеобразовательных учреждений общего образования охвачнных школьным этапом Всероссийской олимпиады школьников (в общейчисленности обучающихся)</t>
  </si>
  <si>
    <t xml:space="preserve"> - численность обучающихся, охваченных основными и дополнительными общеобразовательными программами цифрового, естественно-научного, технологического и гуманитарного профилей</t>
  </si>
  <si>
    <t>число</t>
  </si>
  <si>
    <t xml:space="preserve"> - доля выускников 9 классов, продолжающих обучение в Ленинградской области области;</t>
  </si>
  <si>
    <t xml:space="preserve"> - соотношение заработной платы педагогических работников в сфере общего образования к среднему доходу от трудовой деятельности в Ленингрдской облати</t>
  </si>
  <si>
    <t xml:space="preserve"> - доля  детей в возрасте от 5 до 18 лет, использующих сертификаты  дополнительного образования в рамках системы персонифицированного  финансирования</t>
  </si>
  <si>
    <t xml:space="preserve"> - количество детей, ставших победителями или призёрами заключительного этапа всероссийской олимпиады школьников</t>
  </si>
  <si>
    <t xml:space="preserve"> - доля образовательных учреждений  укреплектованными квалифицированными кадрами</t>
  </si>
  <si>
    <t xml:space="preserve"> - проведение заседаний Совета по межнациональным и межконфессиональным отношениям Тихвинского района, состоявшихся за период реализации подпрограммы</t>
  </si>
  <si>
    <t>Комитет по экономике и инвестиций</t>
  </si>
  <si>
    <t xml:space="preserve"> 16. Программа "Охрана окружающей среды в Тихвинском районе"</t>
  </si>
  <si>
    <t>Ликвидация объектов накопленного вреда окружающей среде</t>
  </si>
  <si>
    <t>Посадка клумб</t>
  </si>
  <si>
    <t>Количество рейдов по обследованию окружающей среды</t>
  </si>
  <si>
    <t>Количество экологических мероприятий (фестивалей, конкурсов и др)</t>
  </si>
  <si>
    <t xml:space="preserve"> количество СМИ,  взаимодействующих с органами местного самоуправления Тихвинского района</t>
  </si>
  <si>
    <t xml:space="preserve"> - количество материалов (печатных публикаций, телевизионных сюжетов, радио-сюжетов), размещённых СМИ с подачи органов местного самоуправления тр</t>
  </si>
  <si>
    <t>&lt;95%        (99,9%)</t>
  </si>
  <si>
    <t>Соотношение заработной платы педагогических работников дополнительного образования к заработной плате учителей</t>
  </si>
  <si>
    <t xml:space="preserve">–     увеличение количества культурно-досуговых мероприятий в сравнении с предыдущим годом. </t>
  </si>
  <si>
    <t xml:space="preserve">- увеличение репертуарного плана в сравнении с предыдущим годом </t>
  </si>
  <si>
    <t xml:space="preserve"> </t>
  </si>
  <si>
    <t xml:space="preserve">Доля населения, проживающего в населённых пунктах, не имеющих регулярного автобусного сообщения с районным центром в общей численности населения </t>
  </si>
  <si>
    <t>Численность населения, проживающего в населённых пунктах, не имеющих регулярного автобусного сообщения с центром в общей численности населения муниципального образования</t>
  </si>
  <si>
    <t>&lt;4</t>
  </si>
  <si>
    <t>&lt;3500</t>
  </si>
  <si>
    <r>
      <rPr>
        <b/>
        <sz val="10"/>
        <rFont val="Times New Roman"/>
        <family val="1"/>
        <charset val="204"/>
      </rPr>
      <t xml:space="preserve">&lt;80%   </t>
    </r>
    <r>
      <rPr>
        <sz val="10"/>
        <rFont val="Times New Roman"/>
        <family val="1"/>
        <charset val="204"/>
      </rPr>
      <t>(49,7%)</t>
    </r>
  </si>
  <si>
    <t xml:space="preserve">&lt;80%         (70%                           1 из 2 показателей не выполнен )                                </t>
  </si>
  <si>
    <t xml:space="preserve"> - Процент муниципальных образований (поселений ТР), первоначальные бюджеты которых утверждены с дефицитом.</t>
  </si>
  <si>
    <t xml:space="preserve"> - отношение объёма муниципального  долга  ТР  к  общему объёму  доходов бюджета без учёта  утверждённого объёма безвозмездных поступлений  и поступлений   налоговых   доходов   по   дополнительным   нормативам отчислений.</t>
  </si>
  <si>
    <t>&gt;95%     (99,9%)</t>
  </si>
  <si>
    <t xml:space="preserve">&gt;99,9%          </t>
  </si>
  <si>
    <r>
      <rPr>
        <b/>
        <sz val="10"/>
        <rFont val="Times New Roman"/>
        <family val="1"/>
        <charset val="204"/>
      </rPr>
      <t xml:space="preserve">&gt;95%  </t>
    </r>
    <r>
      <rPr>
        <sz val="10"/>
        <rFont val="Times New Roman"/>
        <family val="1"/>
        <charset val="204"/>
      </rPr>
      <t xml:space="preserve">              (99,9%)</t>
    </r>
  </si>
  <si>
    <t>&gt;95%   (99,9%)</t>
  </si>
  <si>
    <t>&gt;95%  (98,4%)</t>
  </si>
  <si>
    <t>не менее 260</t>
  </si>
  <si>
    <t>не менее 2</t>
  </si>
  <si>
    <t>не менее 266</t>
  </si>
  <si>
    <t xml:space="preserve">&gt;95%   </t>
  </si>
  <si>
    <r>
      <t xml:space="preserve"> ОТЧЁТ 
о достигнутых значениях целевых индикаторов, уровне финансирования и уровне эффективности
муниципальных программ Тихвинского района
                                                                                                               за 2024 г.                                                                  </t>
    </r>
    <r>
      <rPr>
        <i/>
        <sz val="10"/>
        <rFont val="Times New Roman"/>
        <family val="1"/>
        <charset val="204"/>
      </rPr>
      <t xml:space="preserve"> Приложение №5                         </t>
    </r>
  </si>
  <si>
    <t xml:space="preserve">&lt;80%         (75% )            </t>
  </si>
  <si>
    <t>&gt;95%   (99,7%)</t>
  </si>
  <si>
    <t>удовл.</t>
  </si>
  <si>
    <t xml:space="preserve"> 17. Программа "Организация транспортного обслуживания в Тихвинском районе" </t>
  </si>
  <si>
    <t xml:space="preserve">    &gt;95%         (99,4%)</t>
  </si>
  <si>
    <t>&gt;95%             (99,7%)</t>
  </si>
  <si>
    <t>&gt;95%        (99,6%)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</si>
</sst>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.0%"/>
    <numFmt numFmtId="167" formatCode="#,##0.0"/>
    <numFmt numFmtId="168" formatCode="0.0"/>
  </numFmts>
  <fonts count="29" x14ac:knownFonts="1">
    <font>
      <sz val="10"/>
      <name val="Arial Cyr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11"/>
      <color indexed="63"/>
      <name val="Calibri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charset val="204"/>
    </font>
    <font>
      <sz val="10"/>
      <color theme="1"/>
      <name val="Arial Cyr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i/>
      <sz val="10"/>
      <name val="Arial Cyr"/>
      <charset val="204"/>
    </font>
    <font>
      <sz val="11"/>
      <name val="Times New Roman"/>
      <family val="1"/>
      <charset val="204"/>
    </font>
    <font>
      <b/>
      <i/>
      <sz val="10"/>
      <name val="Arial Cyr"/>
      <charset val="204"/>
    </font>
    <font>
      <i/>
      <sz val="9"/>
      <name val="Times New Roman"/>
      <family val="1"/>
      <charset val="204"/>
    </font>
    <font>
      <i/>
      <sz val="11"/>
      <name val="Arial Cyr"/>
      <charset val="204"/>
    </font>
    <font>
      <sz val="11"/>
      <name val="Arial Cyr"/>
      <charset val="204"/>
    </font>
    <font>
      <b/>
      <sz val="10"/>
      <name val="Arial Cyr"/>
      <charset val="204"/>
    </font>
    <font>
      <b/>
      <i/>
      <sz val="11"/>
      <name val="Arial Cyr"/>
      <charset val="204"/>
    </font>
    <font>
      <b/>
      <sz val="11"/>
      <name val="Arial Cyr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24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5" fillId="2" borderId="1" applyNumberFormat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5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Border="1"/>
    <xf numFmtId="0" fontId="12" fillId="0" borderId="0" xfId="0" applyFont="1" applyBorder="1"/>
    <xf numFmtId="0" fontId="13" fillId="0" borderId="0" xfId="0" applyFont="1" applyBorder="1"/>
    <xf numFmtId="0" fontId="1" fillId="0" borderId="0" xfId="0" applyFont="1" applyBorder="1"/>
    <xf numFmtId="0" fontId="0" fillId="0" borderId="0" xfId="0" applyFill="1"/>
    <xf numFmtId="0" fontId="0" fillId="0" borderId="0" xfId="0" applyFill="1" applyBorder="1"/>
    <xf numFmtId="0" fontId="15" fillId="0" borderId="0" xfId="0" applyFont="1" applyFill="1"/>
    <xf numFmtId="0" fontId="2" fillId="0" borderId="0" xfId="0" applyFont="1" applyFill="1" applyBorder="1" applyAlignment="1">
      <alignment horizontal="center" vertical="center" wrapText="1"/>
    </xf>
    <xf numFmtId="0" fontId="7" fillId="0" borderId="21" xfId="0" applyFont="1" applyFill="1" applyBorder="1"/>
    <xf numFmtId="0" fontId="1" fillId="0" borderId="22" xfId="0" applyFont="1" applyFill="1" applyBorder="1"/>
    <xf numFmtId="0" fontId="1" fillId="0" borderId="23" xfId="0" applyFont="1" applyFill="1" applyBorder="1"/>
    <xf numFmtId="10" fontId="7" fillId="0" borderId="22" xfId="4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3" fontId="7" fillId="0" borderId="2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top" wrapText="1"/>
    </xf>
    <xf numFmtId="0" fontId="14" fillId="0" borderId="10" xfId="0" applyFont="1" applyFill="1" applyBorder="1" applyAlignment="1">
      <alignment horizontal="center" vertical="top" wrapText="1"/>
    </xf>
    <xf numFmtId="0" fontId="14" fillId="0" borderId="19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vertical="top" wrapText="1"/>
    </xf>
    <xf numFmtId="0" fontId="14" fillId="0" borderId="2" xfId="0" applyFont="1" applyFill="1" applyBorder="1" applyAlignment="1">
      <alignment horizontal="center" vertical="center" wrapText="1"/>
    </xf>
    <xf numFmtId="9" fontId="14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top" wrapText="1"/>
    </xf>
    <xf numFmtId="168" fontId="14" fillId="0" borderId="2" xfId="0" applyNumberFormat="1" applyFont="1" applyFill="1" applyBorder="1" applyAlignment="1">
      <alignment horizontal="center" vertical="center" wrapText="1"/>
    </xf>
    <xf numFmtId="167" fontId="14" fillId="0" borderId="2" xfId="0" applyNumberFormat="1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justify" vertical="top" wrapText="1"/>
    </xf>
    <xf numFmtId="0" fontId="26" fillId="0" borderId="2" xfId="0" applyFont="1" applyFill="1" applyBorder="1" applyAlignment="1">
      <alignment vertical="top" wrapText="1"/>
    </xf>
    <xf numFmtId="0" fontId="14" fillId="0" borderId="2" xfId="3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/>
    </xf>
    <xf numFmtId="0" fontId="14" fillId="0" borderId="2" xfId="3" applyFont="1" applyFill="1" applyBorder="1" applyAlignment="1">
      <alignment vertical="top" wrapText="1"/>
    </xf>
    <xf numFmtId="1" fontId="14" fillId="0" borderId="2" xfId="5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vertical="top" wrapText="1"/>
    </xf>
    <xf numFmtId="0" fontId="14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4" fillId="0" borderId="2" xfId="4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2" fontId="14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top" wrapText="1"/>
    </xf>
    <xf numFmtId="0" fontId="14" fillId="0" borderId="20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vertical="center"/>
    </xf>
    <xf numFmtId="0" fontId="16" fillId="0" borderId="2" xfId="0" applyFont="1" applyFill="1" applyBorder="1" applyAlignment="1">
      <alignment horizontal="justify"/>
    </xf>
    <xf numFmtId="0" fontId="26" fillId="0" borderId="2" xfId="0" applyFont="1" applyFill="1" applyBorder="1" applyAlignment="1"/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7" fontId="14" fillId="0" borderId="3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167" fontId="14" fillId="0" borderId="2" xfId="0" applyNumberFormat="1" applyFont="1" applyFill="1" applyBorder="1" applyAlignment="1">
      <alignment horizontal="center" vertical="center" wrapText="1"/>
    </xf>
    <xf numFmtId="9" fontId="14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24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top" wrapText="1"/>
    </xf>
    <xf numFmtId="0" fontId="26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3" fillId="0" borderId="2" xfId="3" applyFont="1" applyFill="1" applyBorder="1" applyAlignment="1">
      <alignment horizontal="center" vertical="center" wrapText="1"/>
    </xf>
    <xf numFmtId="0" fontId="14" fillId="0" borderId="2" xfId="3" applyFont="1" applyFill="1" applyBorder="1" applyAlignment="1">
      <alignment horizontal="center" vertical="center" wrapText="1"/>
    </xf>
    <xf numFmtId="167" fontId="14" fillId="0" borderId="5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2" fontId="3" fillId="0" borderId="3" xfId="3" applyNumberFormat="1" applyFont="1" applyFill="1" applyBorder="1" applyAlignment="1">
      <alignment horizontal="center" vertical="center" wrapText="1"/>
    </xf>
    <xf numFmtId="2" fontId="3" fillId="0" borderId="5" xfId="3" applyNumberFormat="1" applyFont="1" applyFill="1" applyBorder="1" applyAlignment="1">
      <alignment horizontal="center" vertical="center" wrapText="1"/>
    </xf>
    <xf numFmtId="2" fontId="0" fillId="0" borderId="4" xfId="0" applyNumberFormat="1" applyFill="1" applyBorder="1" applyAlignment="1">
      <alignment horizontal="center" vertical="center" wrapText="1"/>
    </xf>
    <xf numFmtId="0" fontId="14" fillId="0" borderId="3" xfId="3" applyFont="1" applyFill="1" applyBorder="1" applyAlignment="1">
      <alignment horizontal="center" vertical="center" wrapText="1"/>
    </xf>
    <xf numFmtId="0" fontId="14" fillId="0" borderId="5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3" fillId="0" borderId="5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0" fontId="7" fillId="0" borderId="5" xfId="3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vertical="top" wrapText="1"/>
    </xf>
    <xf numFmtId="0" fontId="7" fillId="0" borderId="9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left" vertical="center"/>
    </xf>
    <xf numFmtId="0" fontId="19" fillId="0" borderId="7" xfId="0" applyFont="1" applyFill="1" applyBorder="1"/>
    <xf numFmtId="0" fontId="19" fillId="0" borderId="8" xfId="0" applyFont="1" applyFill="1" applyBorder="1"/>
    <xf numFmtId="168" fontId="14" fillId="0" borderId="2" xfId="0" applyNumberFormat="1" applyFont="1" applyFill="1" applyBorder="1" applyAlignment="1">
      <alignment horizontal="center" vertical="center" wrapText="1"/>
    </xf>
    <xf numFmtId="168" fontId="0" fillId="0" borderId="2" xfId="0" applyNumberForma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justify"/>
    </xf>
    <xf numFmtId="0" fontId="19" fillId="0" borderId="2" xfId="0" applyFont="1" applyFill="1" applyBorder="1" applyAlignment="1"/>
    <xf numFmtId="0" fontId="17" fillId="0" borderId="6" xfId="0" applyFont="1" applyFill="1" applyBorder="1" applyAlignment="1">
      <alignment vertical="top" wrapText="1"/>
    </xf>
    <xf numFmtId="0" fontId="19" fillId="0" borderId="7" xfId="0" applyFont="1" applyFill="1" applyBorder="1" applyAlignment="1">
      <alignment wrapText="1"/>
    </xf>
    <xf numFmtId="0" fontId="19" fillId="0" borderId="8" xfId="0" applyFont="1" applyFill="1" applyBorder="1" applyAlignment="1">
      <alignment wrapText="1"/>
    </xf>
    <xf numFmtId="1" fontId="14" fillId="0" borderId="2" xfId="0" applyNumberFormat="1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/>
    </xf>
    <xf numFmtId="0" fontId="14" fillId="0" borderId="7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/>
    </xf>
    <xf numFmtId="0" fontId="20" fillId="0" borderId="3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1" fillId="0" borderId="7" xfId="0" applyFont="1" applyFill="1" applyBorder="1"/>
    <xf numFmtId="0" fontId="21" fillId="0" borderId="8" xfId="0" applyFont="1" applyFill="1" applyBorder="1"/>
    <xf numFmtId="0" fontId="7" fillId="0" borderId="2" xfId="0" applyFont="1" applyFill="1" applyBorder="1" applyAlignment="1">
      <alignment horizontal="center" vertical="center" wrapText="1" readingOrder="1"/>
    </xf>
    <xf numFmtId="0" fontId="10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3" fillId="0" borderId="1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164" fontId="7" fillId="0" borderId="15" xfId="2" applyFont="1" applyFill="1" applyBorder="1" applyAlignment="1">
      <alignment vertical="center" wrapText="1"/>
    </xf>
    <xf numFmtId="0" fontId="1" fillId="0" borderId="16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vertical="center" wrapText="1"/>
    </xf>
    <xf numFmtId="0" fontId="1" fillId="0" borderId="2" xfId="0" applyFont="1" applyFill="1" applyBorder="1" applyAlignment="1"/>
    <xf numFmtId="0" fontId="27" fillId="0" borderId="2" xfId="0" applyFont="1" applyFill="1" applyBorder="1" applyAlignment="1">
      <alignment horizontal="center" vertical="center" wrapText="1"/>
    </xf>
    <xf numFmtId="167" fontId="14" fillId="0" borderId="2" xfId="0" applyNumberFormat="1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 vertical="top" wrapText="1"/>
    </xf>
    <xf numFmtId="0" fontId="24" fillId="0" borderId="2" xfId="0" applyFont="1" applyFill="1" applyBorder="1" applyAlignment="1">
      <alignment horizontal="center" vertical="center" wrapText="1"/>
    </xf>
    <xf numFmtId="10" fontId="14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167" fontId="1" fillId="0" borderId="2" xfId="0" applyNumberFormat="1" applyFont="1" applyFill="1" applyBorder="1"/>
    <xf numFmtId="166" fontId="3" fillId="0" borderId="2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/>
    <xf numFmtId="9" fontId="3" fillId="0" borderId="2" xfId="0" applyNumberFormat="1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9" fontId="14" fillId="0" borderId="5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wrapText="1"/>
    </xf>
    <xf numFmtId="0" fontId="0" fillId="0" borderId="4" xfId="0" applyFill="1" applyBorder="1" applyAlignment="1">
      <alignment wrapText="1"/>
    </xf>
    <xf numFmtId="166" fontId="3" fillId="0" borderId="3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wrapText="1"/>
    </xf>
  </cellXfs>
  <cellStyles count="6">
    <cellStyle name="Вывод" xfId="1" builtinId="21" customBuiltin="1"/>
    <cellStyle name="Денежный" xfId="2" builtinId="4"/>
    <cellStyle name="Обычный" xfId="0" builtinId="0"/>
    <cellStyle name="Обычный 2" xfId="3"/>
    <cellStyle name="Процентный" xfId="4" builtinId="5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9"/>
  <sheetViews>
    <sheetView tabSelected="1" topLeftCell="A105" zoomScale="80" zoomScaleNormal="80" zoomScaleSheetLayoutView="46" workbookViewId="0">
      <selection activeCell="M120" sqref="M120"/>
    </sheetView>
  </sheetViews>
  <sheetFormatPr defaultRowHeight="12.75" x14ac:dyDescent="0.2"/>
  <cols>
    <col min="1" max="1" width="59.42578125" customWidth="1"/>
    <col min="2" max="2" width="7.140625" customWidth="1"/>
    <col min="3" max="3" width="7.85546875" customWidth="1"/>
    <col min="4" max="5" width="7.140625" customWidth="1"/>
    <col min="6" max="6" width="12.28515625" customWidth="1"/>
    <col min="7" max="7" width="12.85546875" customWidth="1"/>
    <col min="8" max="8" width="14.5703125" customWidth="1"/>
    <col min="9" max="9" width="13.5703125" customWidth="1"/>
    <col min="10" max="10" width="10.7109375" customWidth="1"/>
  </cols>
  <sheetData>
    <row r="1" spans="1:15" ht="72.75" customHeight="1" thickBot="1" x14ac:dyDescent="0.25">
      <c r="A1" s="115" t="s">
        <v>162</v>
      </c>
      <c r="B1" s="116"/>
      <c r="C1" s="116"/>
      <c r="D1" s="116"/>
      <c r="E1" s="116"/>
      <c r="F1" s="117"/>
      <c r="G1" s="117"/>
      <c r="H1" s="117"/>
      <c r="I1" s="117"/>
      <c r="J1" s="117"/>
    </row>
    <row r="2" spans="1:15" ht="23.25" customHeight="1" x14ac:dyDescent="0.2">
      <c r="A2" s="120" t="s">
        <v>3</v>
      </c>
      <c r="B2" s="94" t="s">
        <v>14</v>
      </c>
      <c r="C2" s="94" t="s">
        <v>0</v>
      </c>
      <c r="D2" s="94"/>
      <c r="E2" s="94"/>
      <c r="F2" s="94"/>
      <c r="G2" s="94" t="s">
        <v>8</v>
      </c>
      <c r="H2" s="94"/>
      <c r="I2" s="94"/>
      <c r="J2" s="118" t="s">
        <v>7</v>
      </c>
      <c r="M2" s="1"/>
    </row>
    <row r="3" spans="1:15" ht="44.25" customHeight="1" x14ac:dyDescent="0.2">
      <c r="A3" s="121"/>
      <c r="B3" s="52"/>
      <c r="C3" s="20" t="s">
        <v>5</v>
      </c>
      <c r="D3" s="20" t="s">
        <v>6</v>
      </c>
      <c r="E3" s="20" t="s">
        <v>15</v>
      </c>
      <c r="F3" s="20" t="s">
        <v>10</v>
      </c>
      <c r="G3" s="20" t="s">
        <v>21</v>
      </c>
      <c r="H3" s="20" t="s">
        <v>9</v>
      </c>
      <c r="I3" s="20" t="s">
        <v>11</v>
      </c>
      <c r="J3" s="119"/>
      <c r="M3" s="3"/>
      <c r="N3" s="3"/>
      <c r="O3" s="3"/>
    </row>
    <row r="4" spans="1:15" ht="13.5" thickBot="1" x14ac:dyDescent="0.25">
      <c r="A4" s="21">
        <v>1</v>
      </c>
      <c r="B4" s="22">
        <v>2</v>
      </c>
      <c r="C4" s="22">
        <v>3</v>
      </c>
      <c r="D4" s="22">
        <v>4</v>
      </c>
      <c r="E4" s="22">
        <v>5</v>
      </c>
      <c r="F4" s="22">
        <v>6</v>
      </c>
      <c r="G4" s="22">
        <v>7</v>
      </c>
      <c r="H4" s="22">
        <v>8</v>
      </c>
      <c r="I4" s="22">
        <v>9</v>
      </c>
      <c r="J4" s="23">
        <v>10</v>
      </c>
      <c r="M4" s="3"/>
      <c r="N4" s="3"/>
      <c r="O4" s="3"/>
    </row>
    <row r="5" spans="1:15" ht="15" customHeight="1" x14ac:dyDescent="0.2">
      <c r="A5" s="122" t="s">
        <v>23</v>
      </c>
      <c r="B5" s="123"/>
      <c r="C5" s="123"/>
      <c r="D5" s="123"/>
      <c r="E5" s="123"/>
      <c r="F5" s="123"/>
      <c r="G5" s="123"/>
      <c r="H5" s="123"/>
      <c r="I5" s="123"/>
      <c r="J5" s="124"/>
      <c r="M5" s="3"/>
      <c r="N5" s="3"/>
      <c r="O5" s="3"/>
    </row>
    <row r="6" spans="1:15" s="9" customFormat="1" ht="15" x14ac:dyDescent="0.2">
      <c r="A6" s="72" t="s">
        <v>46</v>
      </c>
      <c r="B6" s="72"/>
      <c r="C6" s="72"/>
      <c r="D6" s="72"/>
      <c r="E6" s="72"/>
      <c r="F6" s="72"/>
      <c r="G6" s="72"/>
      <c r="H6" s="72"/>
      <c r="I6" s="72"/>
      <c r="J6" s="74"/>
      <c r="M6" s="10"/>
      <c r="N6" s="10"/>
      <c r="O6" s="10"/>
    </row>
    <row r="7" spans="1:15" s="9" customFormat="1" ht="13.5" x14ac:dyDescent="0.2">
      <c r="A7" s="95" t="s">
        <v>77</v>
      </c>
      <c r="B7" s="96"/>
      <c r="C7" s="96"/>
      <c r="D7" s="96"/>
      <c r="E7" s="96"/>
      <c r="F7" s="96"/>
      <c r="G7" s="96"/>
      <c r="H7" s="96"/>
      <c r="I7" s="96"/>
      <c r="J7" s="97"/>
      <c r="M7" s="10"/>
      <c r="N7" s="10"/>
      <c r="O7" s="10"/>
    </row>
    <row r="8" spans="1:15" s="9" customFormat="1" ht="43.5" customHeight="1" x14ac:dyDescent="0.2">
      <c r="A8" s="24" t="s">
        <v>35</v>
      </c>
      <c r="B8" s="25" t="s">
        <v>1</v>
      </c>
      <c r="C8" s="25">
        <v>95</v>
      </c>
      <c r="D8" s="25">
        <v>95</v>
      </c>
      <c r="E8" s="25">
        <f>D8/C8*100</f>
        <v>100</v>
      </c>
      <c r="F8" s="111" t="s">
        <v>116</v>
      </c>
      <c r="G8" s="61">
        <v>631286.4</v>
      </c>
      <c r="H8" s="61">
        <v>627352.5</v>
      </c>
      <c r="I8" s="98" t="s">
        <v>167</v>
      </c>
      <c r="J8" s="109"/>
      <c r="M8" s="10"/>
      <c r="N8" s="10"/>
      <c r="O8" s="10"/>
    </row>
    <row r="9" spans="1:15" s="9" customFormat="1" ht="42" customHeight="1" x14ac:dyDescent="0.2">
      <c r="A9" s="24" t="s">
        <v>36</v>
      </c>
      <c r="B9" s="26" t="s">
        <v>1</v>
      </c>
      <c r="C9" s="25">
        <v>100</v>
      </c>
      <c r="D9" s="25">
        <v>100</v>
      </c>
      <c r="E9" s="25">
        <f t="shared" ref="E9:E11" si="0">D9/C9*100</f>
        <v>100</v>
      </c>
      <c r="F9" s="111"/>
      <c r="G9" s="61"/>
      <c r="H9" s="61"/>
      <c r="I9" s="98"/>
      <c r="J9" s="110"/>
      <c r="M9" s="10"/>
      <c r="N9" s="10"/>
      <c r="O9" s="10"/>
    </row>
    <row r="10" spans="1:15" s="9" customFormat="1" ht="31.5" customHeight="1" x14ac:dyDescent="0.2">
      <c r="A10" s="24" t="s">
        <v>120</v>
      </c>
      <c r="B10" s="25" t="s">
        <v>1</v>
      </c>
      <c r="C10" s="25">
        <v>100</v>
      </c>
      <c r="D10" s="25">
        <v>100</v>
      </c>
      <c r="E10" s="25">
        <f t="shared" si="0"/>
        <v>100</v>
      </c>
      <c r="F10" s="111"/>
      <c r="G10" s="61"/>
      <c r="H10" s="61"/>
      <c r="I10" s="98"/>
      <c r="J10" s="110"/>
      <c r="M10" s="10"/>
      <c r="N10" s="10"/>
      <c r="O10" s="10"/>
    </row>
    <row r="11" spans="1:15" s="9" customFormat="1" ht="31.5" customHeight="1" x14ac:dyDescent="0.2">
      <c r="A11" s="24" t="s">
        <v>122</v>
      </c>
      <c r="B11" s="25" t="s">
        <v>1</v>
      </c>
      <c r="C11" s="25">
        <v>100</v>
      </c>
      <c r="D11" s="25">
        <v>100</v>
      </c>
      <c r="E11" s="25">
        <f t="shared" si="0"/>
        <v>100</v>
      </c>
      <c r="F11" s="111"/>
      <c r="G11" s="67"/>
      <c r="H11" s="67"/>
      <c r="I11" s="99"/>
      <c r="J11" s="110"/>
      <c r="M11" s="10"/>
      <c r="N11" s="10"/>
      <c r="O11" s="10"/>
    </row>
    <row r="12" spans="1:15" s="9" customFormat="1" ht="17.25" customHeight="1" x14ac:dyDescent="0.2">
      <c r="A12" s="102" t="s">
        <v>78</v>
      </c>
      <c r="B12" s="112"/>
      <c r="C12" s="112"/>
      <c r="D12" s="112"/>
      <c r="E12" s="112"/>
      <c r="F12" s="112"/>
      <c r="G12" s="112"/>
      <c r="H12" s="112"/>
      <c r="I12" s="113"/>
      <c r="J12" s="110"/>
      <c r="M12" s="10"/>
      <c r="N12" s="10"/>
      <c r="O12" s="10"/>
    </row>
    <row r="13" spans="1:15" s="9" customFormat="1" ht="56.45" customHeight="1" x14ac:dyDescent="0.2">
      <c r="A13" s="27" t="s">
        <v>87</v>
      </c>
      <c r="B13" s="25" t="s">
        <v>1</v>
      </c>
      <c r="C13" s="25">
        <v>0</v>
      </c>
      <c r="D13" s="25">
        <v>0.49</v>
      </c>
      <c r="E13" s="25">
        <v>99.5</v>
      </c>
      <c r="F13" s="105" t="s">
        <v>161</v>
      </c>
      <c r="G13" s="61">
        <v>1213468.6000000001</v>
      </c>
      <c r="H13" s="61">
        <v>1210296.1000000001</v>
      </c>
      <c r="I13" s="61" t="s">
        <v>168</v>
      </c>
      <c r="J13" s="110"/>
      <c r="M13" s="10"/>
      <c r="N13" s="10"/>
      <c r="O13" s="10"/>
    </row>
    <row r="14" spans="1:15" s="9" customFormat="1" ht="42.75" customHeight="1" x14ac:dyDescent="0.2">
      <c r="A14" s="27" t="s">
        <v>123</v>
      </c>
      <c r="B14" s="25" t="s">
        <v>1</v>
      </c>
      <c r="C14" s="25">
        <v>90</v>
      </c>
      <c r="D14" s="25">
        <v>98</v>
      </c>
      <c r="E14" s="25">
        <f t="shared" ref="E14:E22" si="1">D14/C14*100</f>
        <v>108.88888888888889</v>
      </c>
      <c r="F14" s="105"/>
      <c r="G14" s="61"/>
      <c r="H14" s="61"/>
      <c r="I14" s="61"/>
      <c r="J14" s="110"/>
      <c r="M14" s="10"/>
      <c r="N14" s="10"/>
      <c r="O14" s="10"/>
    </row>
    <row r="15" spans="1:15" s="9" customFormat="1" ht="51.75" customHeight="1" x14ac:dyDescent="0.2">
      <c r="A15" s="27" t="s">
        <v>124</v>
      </c>
      <c r="B15" s="25" t="s">
        <v>125</v>
      </c>
      <c r="C15" s="25" t="s">
        <v>158</v>
      </c>
      <c r="D15" s="25">
        <v>320</v>
      </c>
      <c r="E15" s="25">
        <v>120.3</v>
      </c>
      <c r="F15" s="105"/>
      <c r="G15" s="61"/>
      <c r="H15" s="61"/>
      <c r="I15" s="61"/>
      <c r="J15" s="110"/>
      <c r="M15" s="10"/>
      <c r="N15" s="10"/>
      <c r="O15" s="10"/>
    </row>
    <row r="16" spans="1:15" s="9" customFormat="1" ht="27" customHeight="1" x14ac:dyDescent="0.2">
      <c r="A16" s="27" t="s">
        <v>126</v>
      </c>
      <c r="B16" s="25" t="s">
        <v>1</v>
      </c>
      <c r="C16" s="25">
        <v>90</v>
      </c>
      <c r="D16" s="25">
        <v>87.5</v>
      </c>
      <c r="E16" s="28">
        <f t="shared" si="1"/>
        <v>97.222222222222214</v>
      </c>
      <c r="F16" s="105"/>
      <c r="G16" s="61"/>
      <c r="H16" s="61"/>
      <c r="I16" s="61"/>
      <c r="J16" s="110"/>
      <c r="M16" s="10"/>
      <c r="N16" s="10"/>
      <c r="O16" s="10"/>
    </row>
    <row r="17" spans="1:15" s="9" customFormat="1" ht="30.75" customHeight="1" x14ac:dyDescent="0.2">
      <c r="A17" s="27" t="s">
        <v>45</v>
      </c>
      <c r="B17" s="25" t="s">
        <v>1</v>
      </c>
      <c r="C17" s="25">
        <v>100</v>
      </c>
      <c r="D17" s="25">
        <v>100</v>
      </c>
      <c r="E17" s="25">
        <v>100</v>
      </c>
      <c r="F17" s="105"/>
      <c r="G17" s="61"/>
      <c r="H17" s="61"/>
      <c r="I17" s="61"/>
      <c r="J17" s="110"/>
      <c r="M17" s="10"/>
      <c r="N17" s="10"/>
      <c r="O17" s="10"/>
    </row>
    <row r="18" spans="1:15" s="9" customFormat="1" ht="41.25" customHeight="1" x14ac:dyDescent="0.2">
      <c r="A18" s="27" t="s">
        <v>127</v>
      </c>
      <c r="B18" s="25" t="s">
        <v>1</v>
      </c>
      <c r="C18" s="25">
        <v>100</v>
      </c>
      <c r="D18" s="25">
        <v>96.3</v>
      </c>
      <c r="E18" s="28">
        <f t="shared" si="1"/>
        <v>96.3</v>
      </c>
      <c r="F18" s="105"/>
      <c r="G18" s="61"/>
      <c r="H18" s="61"/>
      <c r="I18" s="61"/>
      <c r="J18" s="110"/>
      <c r="M18" s="10"/>
      <c r="N18" s="10"/>
      <c r="O18" s="10"/>
    </row>
    <row r="19" spans="1:15" ht="34.5" customHeight="1" x14ac:dyDescent="0.2">
      <c r="A19" s="27" t="s">
        <v>86</v>
      </c>
      <c r="B19" s="25" t="s">
        <v>1</v>
      </c>
      <c r="C19" s="25">
        <v>100</v>
      </c>
      <c r="D19" s="25">
        <v>100</v>
      </c>
      <c r="E19" s="28">
        <f t="shared" si="1"/>
        <v>100</v>
      </c>
      <c r="F19" s="105"/>
      <c r="G19" s="61"/>
      <c r="H19" s="61"/>
      <c r="I19" s="61"/>
      <c r="J19" s="110"/>
      <c r="M19" s="3"/>
      <c r="N19" s="3"/>
      <c r="O19" s="3"/>
    </row>
    <row r="20" spans="1:15" ht="12.75" customHeight="1" x14ac:dyDescent="0.25">
      <c r="A20" s="100" t="s">
        <v>79</v>
      </c>
      <c r="B20" s="101"/>
      <c r="C20" s="101"/>
      <c r="D20" s="101"/>
      <c r="E20" s="101"/>
      <c r="F20" s="101"/>
      <c r="G20" s="101"/>
      <c r="H20" s="101"/>
      <c r="I20" s="101"/>
      <c r="J20" s="110"/>
      <c r="M20" s="3"/>
      <c r="N20" s="3"/>
      <c r="O20" s="3"/>
    </row>
    <row r="21" spans="1:15" ht="42" customHeight="1" x14ac:dyDescent="0.2">
      <c r="A21" s="27" t="s">
        <v>37</v>
      </c>
      <c r="B21" s="25" t="s">
        <v>1</v>
      </c>
      <c r="C21" s="25">
        <v>83.5</v>
      </c>
      <c r="D21" s="25">
        <v>90.2</v>
      </c>
      <c r="E21" s="28">
        <f t="shared" si="1"/>
        <v>108.0239520958084</v>
      </c>
      <c r="F21" s="105" t="s">
        <v>161</v>
      </c>
      <c r="G21" s="61">
        <v>165207.5</v>
      </c>
      <c r="H21" s="61">
        <v>164503</v>
      </c>
      <c r="I21" s="63" t="s">
        <v>169</v>
      </c>
      <c r="J21" s="110"/>
      <c r="M21" s="3"/>
      <c r="N21" s="3"/>
      <c r="O21" s="3"/>
    </row>
    <row r="22" spans="1:15" ht="44.25" customHeight="1" x14ac:dyDescent="0.2">
      <c r="A22" s="27" t="s">
        <v>128</v>
      </c>
      <c r="B22" s="25" t="s">
        <v>1</v>
      </c>
      <c r="C22" s="25">
        <v>35</v>
      </c>
      <c r="D22" s="25">
        <v>47.8</v>
      </c>
      <c r="E22" s="28">
        <f t="shared" si="1"/>
        <v>136.57142857142856</v>
      </c>
      <c r="F22" s="105"/>
      <c r="G22" s="61"/>
      <c r="H22" s="61"/>
      <c r="I22" s="63"/>
      <c r="J22" s="110"/>
      <c r="M22" s="3"/>
      <c r="N22" s="3"/>
      <c r="O22" s="3"/>
    </row>
    <row r="23" spans="1:15" ht="38.25" customHeight="1" x14ac:dyDescent="0.2">
      <c r="A23" s="27" t="s">
        <v>129</v>
      </c>
      <c r="B23" s="25" t="s">
        <v>1</v>
      </c>
      <c r="C23" s="25" t="s">
        <v>159</v>
      </c>
      <c r="D23" s="25">
        <v>1</v>
      </c>
      <c r="E23" s="25">
        <v>50</v>
      </c>
      <c r="F23" s="105"/>
      <c r="G23" s="61"/>
      <c r="H23" s="61"/>
      <c r="I23" s="63"/>
      <c r="J23" s="110"/>
      <c r="M23" s="3"/>
      <c r="N23" s="3"/>
      <c r="O23" s="3"/>
    </row>
    <row r="24" spans="1:15" ht="59.25" customHeight="1" x14ac:dyDescent="0.2">
      <c r="A24" s="27" t="s">
        <v>124</v>
      </c>
      <c r="B24" s="25" t="s">
        <v>125</v>
      </c>
      <c r="C24" s="25" t="s">
        <v>160</v>
      </c>
      <c r="D24" s="25">
        <v>320</v>
      </c>
      <c r="E24" s="25">
        <v>120.3</v>
      </c>
      <c r="F24" s="105"/>
      <c r="G24" s="61"/>
      <c r="H24" s="61"/>
      <c r="I24" s="63"/>
      <c r="J24" s="110"/>
      <c r="M24" s="3"/>
      <c r="N24" s="3"/>
      <c r="O24" s="3"/>
    </row>
    <row r="25" spans="1:15" ht="43.5" customHeight="1" x14ac:dyDescent="0.2">
      <c r="A25" s="27" t="s">
        <v>19</v>
      </c>
      <c r="B25" s="25" t="s">
        <v>1</v>
      </c>
      <c r="C25" s="25">
        <v>100</v>
      </c>
      <c r="D25" s="25">
        <v>100</v>
      </c>
      <c r="E25" s="28">
        <f t="shared" ref="E25:E27" si="2">D25/C25*100</f>
        <v>100</v>
      </c>
      <c r="F25" s="105"/>
      <c r="G25" s="61"/>
      <c r="H25" s="61"/>
      <c r="I25" s="63"/>
      <c r="J25" s="110"/>
      <c r="M25" s="3"/>
      <c r="N25" s="3"/>
      <c r="O25" s="3"/>
    </row>
    <row r="26" spans="1:15" ht="30" customHeight="1" x14ac:dyDescent="0.2">
      <c r="A26" s="27" t="s">
        <v>130</v>
      </c>
      <c r="B26" s="25" t="s">
        <v>1</v>
      </c>
      <c r="C26" s="25">
        <v>100</v>
      </c>
      <c r="D26" s="25">
        <v>100</v>
      </c>
      <c r="E26" s="28">
        <f t="shared" si="2"/>
        <v>100</v>
      </c>
      <c r="F26" s="105"/>
      <c r="G26" s="61"/>
      <c r="H26" s="61"/>
      <c r="I26" s="63"/>
      <c r="J26" s="110"/>
      <c r="M26" s="3"/>
      <c r="N26" s="3"/>
      <c r="O26" s="3"/>
    </row>
    <row r="27" spans="1:15" ht="30" customHeight="1" x14ac:dyDescent="0.2">
      <c r="A27" s="27" t="s">
        <v>38</v>
      </c>
      <c r="B27" s="25" t="s">
        <v>1</v>
      </c>
      <c r="C27" s="25">
        <v>100</v>
      </c>
      <c r="D27" s="25">
        <v>100</v>
      </c>
      <c r="E27" s="28">
        <f t="shared" si="2"/>
        <v>100</v>
      </c>
      <c r="F27" s="105"/>
      <c r="G27" s="61"/>
      <c r="H27" s="61"/>
      <c r="I27" s="63"/>
      <c r="J27" s="110"/>
      <c r="M27" s="3"/>
      <c r="N27" s="3"/>
      <c r="O27" s="3"/>
    </row>
    <row r="28" spans="1:15" s="9" customFormat="1" ht="27.75" customHeight="1" x14ac:dyDescent="0.2">
      <c r="A28" s="106"/>
      <c r="B28" s="107"/>
      <c r="C28" s="107"/>
      <c r="D28" s="107"/>
      <c r="E28" s="108"/>
      <c r="F28" s="25" t="s">
        <v>80</v>
      </c>
      <c r="G28" s="29">
        <f>G21+G13+G8</f>
        <v>2009962.5</v>
      </c>
      <c r="H28" s="29">
        <f>H21+H13+H8</f>
        <v>2002151.6</v>
      </c>
      <c r="I28" s="30" t="s">
        <v>71</v>
      </c>
      <c r="J28" s="18" t="s">
        <v>4</v>
      </c>
      <c r="M28" s="10"/>
      <c r="N28" s="10"/>
      <c r="O28" s="10"/>
    </row>
    <row r="29" spans="1:15" s="9" customFormat="1" ht="14.25" x14ac:dyDescent="0.2">
      <c r="A29" s="72" t="s">
        <v>85</v>
      </c>
      <c r="B29" s="93"/>
      <c r="C29" s="93"/>
      <c r="D29" s="93"/>
      <c r="E29" s="93"/>
      <c r="F29" s="93"/>
      <c r="G29" s="93"/>
      <c r="H29" s="93"/>
      <c r="I29" s="93"/>
      <c r="J29" s="74"/>
      <c r="M29" s="10"/>
      <c r="N29" s="10"/>
      <c r="O29" s="10"/>
    </row>
    <row r="30" spans="1:15" s="9" customFormat="1" ht="57" customHeight="1" x14ac:dyDescent="0.2">
      <c r="A30" s="24" t="s">
        <v>59</v>
      </c>
      <c r="B30" s="25" t="s">
        <v>1</v>
      </c>
      <c r="C30" s="25">
        <v>40.5</v>
      </c>
      <c r="D30" s="25">
        <v>40.5</v>
      </c>
      <c r="E30" s="25">
        <v>100</v>
      </c>
      <c r="F30" s="111" t="s">
        <v>121</v>
      </c>
      <c r="G30" s="61">
        <v>26257</v>
      </c>
      <c r="H30" s="61">
        <v>26257</v>
      </c>
      <c r="I30" s="111" t="s">
        <v>74</v>
      </c>
      <c r="J30" s="114" t="s">
        <v>4</v>
      </c>
      <c r="M30" s="10"/>
      <c r="N30" s="10"/>
      <c r="O30" s="10"/>
    </row>
    <row r="31" spans="1:15" s="9" customFormat="1" ht="41.45" customHeight="1" x14ac:dyDescent="0.2">
      <c r="A31" s="24" t="s">
        <v>17</v>
      </c>
      <c r="B31" s="25" t="s">
        <v>1</v>
      </c>
      <c r="C31" s="25">
        <v>50</v>
      </c>
      <c r="D31" s="25">
        <v>50</v>
      </c>
      <c r="E31" s="25">
        <v>100</v>
      </c>
      <c r="F31" s="111"/>
      <c r="G31" s="61"/>
      <c r="H31" s="61"/>
      <c r="I31" s="111"/>
      <c r="J31" s="114"/>
      <c r="M31" s="10"/>
      <c r="N31" s="10"/>
      <c r="O31" s="10"/>
    </row>
    <row r="32" spans="1:15" s="9" customFormat="1" ht="45" customHeight="1" x14ac:dyDescent="0.2">
      <c r="A32" s="24" t="s">
        <v>18</v>
      </c>
      <c r="B32" s="25" t="s">
        <v>1</v>
      </c>
      <c r="C32" s="25">
        <v>100</v>
      </c>
      <c r="D32" s="25">
        <v>100</v>
      </c>
      <c r="E32" s="25">
        <v>100</v>
      </c>
      <c r="F32" s="111"/>
      <c r="G32" s="61"/>
      <c r="H32" s="61"/>
      <c r="I32" s="111"/>
      <c r="J32" s="114"/>
      <c r="M32" s="10"/>
      <c r="N32" s="10"/>
      <c r="O32" s="10"/>
    </row>
    <row r="33" spans="1:15" ht="14.25" x14ac:dyDescent="0.2">
      <c r="A33" s="52" t="s">
        <v>24</v>
      </c>
      <c r="B33" s="131"/>
      <c r="C33" s="131"/>
      <c r="D33" s="131"/>
      <c r="E33" s="131"/>
      <c r="F33" s="131"/>
      <c r="G33" s="131"/>
      <c r="H33" s="131"/>
      <c r="I33" s="131"/>
      <c r="J33" s="131"/>
      <c r="M33" s="3"/>
      <c r="N33" s="3"/>
      <c r="O33" s="3"/>
    </row>
    <row r="34" spans="1:15" s="9" customFormat="1" ht="14.25" x14ac:dyDescent="0.2">
      <c r="A34" s="72" t="s">
        <v>47</v>
      </c>
      <c r="B34" s="93"/>
      <c r="C34" s="93"/>
      <c r="D34" s="93"/>
      <c r="E34" s="93"/>
      <c r="F34" s="93"/>
      <c r="G34" s="93"/>
      <c r="H34" s="93"/>
      <c r="I34" s="93"/>
      <c r="J34" s="74"/>
      <c r="M34" s="10"/>
      <c r="N34" s="10"/>
      <c r="O34" s="10"/>
    </row>
    <row r="35" spans="1:15" s="9" customFormat="1" ht="16.5" customHeight="1" x14ac:dyDescent="0.2">
      <c r="A35" s="102" t="s">
        <v>81</v>
      </c>
      <c r="B35" s="103"/>
      <c r="C35" s="103"/>
      <c r="D35" s="103"/>
      <c r="E35" s="104"/>
      <c r="F35" s="132" t="s">
        <v>113</v>
      </c>
      <c r="G35" s="61">
        <v>141730.1</v>
      </c>
      <c r="H35" s="61">
        <v>139511.20000000001</v>
      </c>
      <c r="I35" s="135" t="s">
        <v>157</v>
      </c>
      <c r="J35" s="52" t="s">
        <v>4</v>
      </c>
      <c r="M35" s="10"/>
      <c r="N35" s="10"/>
      <c r="O35" s="10"/>
    </row>
    <row r="36" spans="1:15" s="9" customFormat="1" ht="42" customHeight="1" x14ac:dyDescent="0.2">
      <c r="A36" s="24" t="s">
        <v>42</v>
      </c>
      <c r="B36" s="25" t="s">
        <v>1</v>
      </c>
      <c r="C36" s="25">
        <v>100</v>
      </c>
      <c r="D36" s="25">
        <v>100</v>
      </c>
      <c r="E36" s="25">
        <v>100</v>
      </c>
      <c r="F36" s="133"/>
      <c r="G36" s="134"/>
      <c r="H36" s="61"/>
      <c r="I36" s="135"/>
      <c r="J36" s="63"/>
      <c r="M36" s="10"/>
      <c r="N36" s="10"/>
      <c r="O36" s="10"/>
    </row>
    <row r="37" spans="1:15" s="9" customFormat="1" ht="67.900000000000006" customHeight="1" x14ac:dyDescent="0.2">
      <c r="A37" s="27" t="s">
        <v>43</v>
      </c>
      <c r="B37" s="25" t="s">
        <v>1</v>
      </c>
      <c r="C37" s="25">
        <v>92</v>
      </c>
      <c r="D37" s="25">
        <v>83</v>
      </c>
      <c r="E37" s="25">
        <v>90.2</v>
      </c>
      <c r="F37" s="133"/>
      <c r="G37" s="134"/>
      <c r="H37" s="61"/>
      <c r="I37" s="135"/>
      <c r="J37" s="63"/>
      <c r="M37" s="10"/>
      <c r="N37" s="10"/>
      <c r="O37" s="10"/>
    </row>
    <row r="38" spans="1:15" s="9" customFormat="1" ht="55.5" customHeight="1" x14ac:dyDescent="0.2">
      <c r="A38" s="31" t="s">
        <v>44</v>
      </c>
      <c r="B38" s="25" t="s">
        <v>1</v>
      </c>
      <c r="C38" s="25">
        <v>100</v>
      </c>
      <c r="D38" s="25">
        <v>100</v>
      </c>
      <c r="E38" s="25">
        <v>100</v>
      </c>
      <c r="F38" s="133"/>
      <c r="G38" s="134"/>
      <c r="H38" s="61"/>
      <c r="I38" s="135"/>
      <c r="J38" s="63"/>
      <c r="M38" s="10"/>
      <c r="N38" s="10"/>
      <c r="O38" s="10"/>
    </row>
    <row r="39" spans="1:15" s="9" customFormat="1" ht="39.75" customHeight="1" x14ac:dyDescent="0.2">
      <c r="A39" s="31" t="s">
        <v>112</v>
      </c>
      <c r="B39" s="25" t="s">
        <v>1</v>
      </c>
      <c r="C39" s="25">
        <v>100</v>
      </c>
      <c r="D39" s="25">
        <v>100</v>
      </c>
      <c r="E39" s="25">
        <v>100</v>
      </c>
      <c r="F39" s="133"/>
      <c r="G39" s="134"/>
      <c r="H39" s="61"/>
      <c r="I39" s="135"/>
      <c r="J39" s="63"/>
      <c r="M39" s="10"/>
      <c r="N39" s="10"/>
      <c r="O39" s="10"/>
    </row>
    <row r="40" spans="1:15" s="9" customFormat="1" ht="67.150000000000006" customHeight="1" x14ac:dyDescent="0.2">
      <c r="A40" s="31" t="s">
        <v>27</v>
      </c>
      <c r="B40" s="25" t="s">
        <v>1</v>
      </c>
      <c r="C40" s="25">
        <v>100</v>
      </c>
      <c r="D40" s="25">
        <v>100</v>
      </c>
      <c r="E40" s="25">
        <v>100</v>
      </c>
      <c r="F40" s="133"/>
      <c r="G40" s="134"/>
      <c r="H40" s="61"/>
      <c r="I40" s="135"/>
      <c r="J40" s="63"/>
      <c r="M40" s="10"/>
      <c r="N40" s="10"/>
      <c r="O40" s="10"/>
    </row>
    <row r="41" spans="1:15" ht="81" customHeight="1" x14ac:dyDescent="0.2">
      <c r="A41" s="27" t="s">
        <v>28</v>
      </c>
      <c r="B41" s="25" t="s">
        <v>1</v>
      </c>
      <c r="C41" s="25">
        <v>100</v>
      </c>
      <c r="D41" s="25">
        <v>100</v>
      </c>
      <c r="E41" s="25">
        <v>100</v>
      </c>
      <c r="F41" s="133"/>
      <c r="G41" s="134"/>
      <c r="H41" s="61"/>
      <c r="I41" s="135"/>
      <c r="J41" s="63"/>
      <c r="M41" s="3"/>
      <c r="N41" s="3"/>
      <c r="O41" s="3"/>
    </row>
    <row r="42" spans="1:15" ht="66.75" customHeight="1" x14ac:dyDescent="0.2">
      <c r="A42" s="27" t="s">
        <v>29</v>
      </c>
      <c r="B42" s="25" t="s">
        <v>1</v>
      </c>
      <c r="C42" s="25">
        <v>100</v>
      </c>
      <c r="D42" s="25">
        <v>100</v>
      </c>
      <c r="E42" s="25">
        <v>100</v>
      </c>
      <c r="F42" s="133"/>
      <c r="G42" s="134"/>
      <c r="H42" s="61"/>
      <c r="I42" s="135"/>
      <c r="J42" s="63"/>
      <c r="M42" s="3"/>
      <c r="N42" s="3"/>
      <c r="O42" s="3"/>
    </row>
    <row r="43" spans="1:15" ht="17.25" customHeight="1" x14ac:dyDescent="0.2">
      <c r="A43" s="52" t="s">
        <v>101</v>
      </c>
      <c r="B43" s="68"/>
      <c r="C43" s="68"/>
      <c r="D43" s="68"/>
      <c r="E43" s="68"/>
      <c r="F43" s="68"/>
      <c r="G43" s="68"/>
      <c r="H43" s="68"/>
      <c r="I43" s="68"/>
      <c r="J43" s="69"/>
      <c r="M43" s="3"/>
      <c r="N43" s="3"/>
      <c r="O43" s="3"/>
    </row>
    <row r="44" spans="1:15" s="9" customFormat="1" ht="20.25" customHeight="1" x14ac:dyDescent="0.2">
      <c r="A44" s="72" t="s">
        <v>48</v>
      </c>
      <c r="B44" s="72"/>
      <c r="C44" s="72"/>
      <c r="D44" s="72"/>
      <c r="E44" s="72"/>
      <c r="F44" s="72"/>
      <c r="G44" s="32"/>
      <c r="H44" s="32"/>
      <c r="I44" s="32"/>
      <c r="J44" s="32"/>
      <c r="K44" s="11"/>
      <c r="M44" s="10"/>
      <c r="N44" s="10"/>
      <c r="O44" s="10"/>
    </row>
    <row r="45" spans="1:15" s="9" customFormat="1" ht="28.5" customHeight="1" x14ac:dyDescent="0.2">
      <c r="A45" s="24" t="s">
        <v>105</v>
      </c>
      <c r="B45" s="25" t="s">
        <v>1</v>
      </c>
      <c r="C45" s="25">
        <v>48</v>
      </c>
      <c r="D45" s="25">
        <v>56.51</v>
      </c>
      <c r="E45" s="28">
        <f>D45/C45*100</f>
        <v>117.72916666666666</v>
      </c>
      <c r="F45" s="84" t="s">
        <v>71</v>
      </c>
      <c r="G45" s="87">
        <v>52005</v>
      </c>
      <c r="H45" s="87">
        <v>51971.5</v>
      </c>
      <c r="I45" s="89" t="s">
        <v>71</v>
      </c>
      <c r="J45" s="91" t="s">
        <v>4</v>
      </c>
      <c r="K45" s="11"/>
      <c r="M45" s="10"/>
      <c r="N45" s="10"/>
      <c r="O45" s="10"/>
    </row>
    <row r="46" spans="1:15" s="9" customFormat="1" ht="41.25" customHeight="1" x14ac:dyDescent="0.2">
      <c r="A46" s="24" t="s">
        <v>76</v>
      </c>
      <c r="B46" s="25" t="s">
        <v>57</v>
      </c>
      <c r="C46" s="25">
        <v>446</v>
      </c>
      <c r="D46" s="33">
        <v>444</v>
      </c>
      <c r="E46" s="28">
        <f t="shared" ref="E46:E47" si="3">D46/C46*100</f>
        <v>99.551569506726452</v>
      </c>
      <c r="F46" s="85"/>
      <c r="G46" s="88"/>
      <c r="H46" s="88"/>
      <c r="I46" s="90"/>
      <c r="J46" s="92"/>
      <c r="K46" s="11"/>
      <c r="M46" s="10"/>
      <c r="N46" s="10"/>
      <c r="O46" s="10"/>
    </row>
    <row r="47" spans="1:15" s="9" customFormat="1" ht="33" customHeight="1" x14ac:dyDescent="0.2">
      <c r="A47" s="24" t="s">
        <v>141</v>
      </c>
      <c r="B47" s="34" t="s">
        <v>1</v>
      </c>
      <c r="C47" s="33">
        <v>100</v>
      </c>
      <c r="D47" s="33">
        <v>100</v>
      </c>
      <c r="E47" s="28">
        <f t="shared" si="3"/>
        <v>100</v>
      </c>
      <c r="F47" s="86"/>
      <c r="G47" s="57"/>
      <c r="H47" s="57"/>
      <c r="I47" s="57"/>
      <c r="J47" s="57"/>
      <c r="K47" s="11"/>
      <c r="M47" s="10"/>
      <c r="N47" s="10"/>
      <c r="O47" s="10"/>
    </row>
    <row r="48" spans="1:15" s="9" customFormat="1" ht="18.75" customHeight="1" x14ac:dyDescent="0.2">
      <c r="A48" s="72" t="s">
        <v>49</v>
      </c>
      <c r="B48" s="81"/>
      <c r="C48" s="81"/>
      <c r="D48" s="81"/>
      <c r="E48" s="81"/>
      <c r="F48" s="81"/>
      <c r="G48" s="81"/>
      <c r="H48" s="81"/>
      <c r="I48" s="81"/>
      <c r="J48" s="74"/>
      <c r="M48" s="10"/>
      <c r="N48" s="10"/>
      <c r="O48" s="10"/>
    </row>
    <row r="49" spans="1:15" s="9" customFormat="1" ht="29.25" customHeight="1" x14ac:dyDescent="0.2">
      <c r="A49" s="151" t="s">
        <v>143</v>
      </c>
      <c r="B49" s="25" t="s">
        <v>1</v>
      </c>
      <c r="C49" s="33">
        <v>11.2</v>
      </c>
      <c r="D49" s="33">
        <v>17.100000000000001</v>
      </c>
      <c r="E49" s="28">
        <f>D49/C49*100</f>
        <v>152.67857142857144</v>
      </c>
      <c r="F49" s="84" t="s">
        <v>71</v>
      </c>
      <c r="G49" s="87">
        <v>5951.8</v>
      </c>
      <c r="H49" s="87">
        <v>5948.4</v>
      </c>
      <c r="I49" s="89" t="s">
        <v>71</v>
      </c>
      <c r="J49" s="91" t="s">
        <v>4</v>
      </c>
      <c r="M49" s="10"/>
      <c r="N49" s="10"/>
      <c r="O49" s="10"/>
    </row>
    <row r="50" spans="1:15" s="9" customFormat="1" ht="29.25" customHeight="1" x14ac:dyDescent="0.2">
      <c r="A50" s="35" t="s">
        <v>88</v>
      </c>
      <c r="B50" s="25" t="s">
        <v>1</v>
      </c>
      <c r="C50" s="33">
        <v>0.1</v>
      </c>
      <c r="D50" s="33">
        <v>0.1</v>
      </c>
      <c r="E50" s="28">
        <f t="shared" ref="E50:E51" si="4">D50/C50*100</f>
        <v>100</v>
      </c>
      <c r="F50" s="85"/>
      <c r="G50" s="88"/>
      <c r="H50" s="88"/>
      <c r="I50" s="90"/>
      <c r="J50" s="92"/>
      <c r="M50" s="10"/>
      <c r="N50" s="10"/>
      <c r="O50" s="10"/>
    </row>
    <row r="51" spans="1:15" s="9" customFormat="1" ht="29.25" customHeight="1" x14ac:dyDescent="0.2">
      <c r="A51" s="35" t="s">
        <v>142</v>
      </c>
      <c r="B51" s="25" t="s">
        <v>1</v>
      </c>
      <c r="C51" s="33">
        <v>0.1</v>
      </c>
      <c r="D51" s="33">
        <v>2</v>
      </c>
      <c r="E51" s="28">
        <f t="shared" si="4"/>
        <v>2000</v>
      </c>
      <c r="F51" s="86"/>
      <c r="G51" s="57"/>
      <c r="H51" s="57"/>
      <c r="I51" s="57"/>
      <c r="J51" s="57"/>
      <c r="M51" s="10"/>
      <c r="N51" s="10"/>
      <c r="O51" s="10"/>
    </row>
    <row r="52" spans="1:15" s="9" customFormat="1" ht="18" customHeight="1" x14ac:dyDescent="0.2">
      <c r="A52" s="72" t="s">
        <v>97</v>
      </c>
      <c r="B52" s="73"/>
      <c r="C52" s="73"/>
      <c r="D52" s="73"/>
      <c r="E52" s="73"/>
      <c r="F52" s="73"/>
      <c r="G52" s="73"/>
      <c r="H52" s="73"/>
      <c r="I52" s="73"/>
      <c r="J52" s="74"/>
      <c r="M52" s="10"/>
      <c r="N52" s="10"/>
      <c r="O52" s="10"/>
    </row>
    <row r="53" spans="1:15" s="9" customFormat="1" ht="29.25" customHeight="1" x14ac:dyDescent="0.2">
      <c r="A53" s="24" t="s">
        <v>106</v>
      </c>
      <c r="B53" s="25" t="s">
        <v>108</v>
      </c>
      <c r="C53" s="36">
        <v>2988</v>
      </c>
      <c r="D53" s="33">
        <v>3030</v>
      </c>
      <c r="E53" s="28">
        <f>D53/C53*100</f>
        <v>101.40562248995984</v>
      </c>
      <c r="F53" s="75" t="s">
        <v>71</v>
      </c>
      <c r="G53" s="76">
        <v>2034.8</v>
      </c>
      <c r="H53" s="76">
        <v>2034.4</v>
      </c>
      <c r="I53" s="75" t="s">
        <v>71</v>
      </c>
      <c r="J53" s="80" t="s">
        <v>4</v>
      </c>
      <c r="M53" s="10"/>
      <c r="N53" s="10"/>
      <c r="O53" s="10"/>
    </row>
    <row r="54" spans="1:15" s="9" customFormat="1" ht="29.25" customHeight="1" x14ac:dyDescent="0.2">
      <c r="A54" s="24" t="s">
        <v>107</v>
      </c>
      <c r="B54" s="25" t="s">
        <v>108</v>
      </c>
      <c r="C54" s="36">
        <v>1043</v>
      </c>
      <c r="D54" s="33">
        <v>1050</v>
      </c>
      <c r="E54" s="28">
        <f>D54/C54*100</f>
        <v>100.67114093959732</v>
      </c>
      <c r="F54" s="75"/>
      <c r="G54" s="76"/>
      <c r="H54" s="76"/>
      <c r="I54" s="75"/>
      <c r="J54" s="80"/>
      <c r="M54" s="10"/>
      <c r="N54" s="10"/>
      <c r="O54" s="10"/>
    </row>
    <row r="55" spans="1:15" s="9" customFormat="1" ht="14.25" x14ac:dyDescent="0.2">
      <c r="A55" s="70" t="s">
        <v>25</v>
      </c>
      <c r="B55" s="71"/>
      <c r="C55" s="71"/>
      <c r="D55" s="71"/>
      <c r="E55" s="71"/>
      <c r="F55" s="71"/>
      <c r="G55" s="71"/>
      <c r="H55" s="71"/>
      <c r="I55" s="71"/>
      <c r="J55" s="71"/>
      <c r="M55" s="10"/>
      <c r="N55" s="10"/>
      <c r="O55" s="10"/>
    </row>
    <row r="56" spans="1:15" s="9" customFormat="1" ht="15" x14ac:dyDescent="0.2">
      <c r="A56" s="72" t="s">
        <v>50</v>
      </c>
      <c r="B56" s="72"/>
      <c r="C56" s="72"/>
      <c r="D56" s="72"/>
      <c r="E56" s="72"/>
      <c r="F56" s="72"/>
      <c r="G56" s="72"/>
      <c r="H56" s="72"/>
      <c r="I56" s="72"/>
      <c r="J56" s="72"/>
      <c r="M56" s="10"/>
      <c r="N56" s="10"/>
      <c r="O56" s="10"/>
    </row>
    <row r="57" spans="1:15" s="9" customFormat="1" ht="39.75" customHeight="1" x14ac:dyDescent="0.2">
      <c r="A57" s="37" t="s">
        <v>89</v>
      </c>
      <c r="B57" s="38" t="s">
        <v>60</v>
      </c>
      <c r="C57" s="39">
        <v>91</v>
      </c>
      <c r="D57" s="40">
        <v>93</v>
      </c>
      <c r="E57" s="40">
        <v>102</v>
      </c>
      <c r="F57" s="78" t="s">
        <v>71</v>
      </c>
      <c r="G57" s="58">
        <v>5875</v>
      </c>
      <c r="H57" s="58">
        <v>5801.7</v>
      </c>
      <c r="I57" s="78" t="s">
        <v>71</v>
      </c>
      <c r="J57" s="82" t="s">
        <v>4</v>
      </c>
      <c r="M57" s="10"/>
      <c r="N57" s="10"/>
      <c r="O57" s="10"/>
    </row>
    <row r="58" spans="1:15" s="9" customFormat="1" ht="42.6" customHeight="1" x14ac:dyDescent="0.2">
      <c r="A58" s="24" t="s">
        <v>13</v>
      </c>
      <c r="B58" s="25" t="s">
        <v>22</v>
      </c>
      <c r="C58" s="25">
        <v>40</v>
      </c>
      <c r="D58" s="25">
        <v>43</v>
      </c>
      <c r="E58" s="25">
        <v>107</v>
      </c>
      <c r="F58" s="79"/>
      <c r="G58" s="77"/>
      <c r="H58" s="77"/>
      <c r="I58" s="79"/>
      <c r="J58" s="83"/>
      <c r="M58" s="10"/>
      <c r="N58" s="10"/>
      <c r="O58" s="10"/>
    </row>
    <row r="59" spans="1:15" ht="15.75" customHeight="1" x14ac:dyDescent="0.2">
      <c r="A59" s="52" t="s">
        <v>82</v>
      </c>
      <c r="B59" s="52"/>
      <c r="C59" s="52"/>
      <c r="D59" s="52"/>
      <c r="E59" s="52"/>
      <c r="F59" s="52"/>
      <c r="G59" s="52"/>
      <c r="H59" s="52"/>
      <c r="I59" s="52"/>
      <c r="J59" s="52"/>
      <c r="M59" s="3"/>
      <c r="N59" s="3"/>
      <c r="O59" s="3"/>
    </row>
    <row r="60" spans="1:15" s="9" customFormat="1" ht="16.5" customHeight="1" x14ac:dyDescent="0.2">
      <c r="A60" s="130" t="s">
        <v>51</v>
      </c>
      <c r="B60" s="130"/>
      <c r="C60" s="130"/>
      <c r="D60" s="130"/>
      <c r="E60" s="130"/>
      <c r="F60" s="130"/>
      <c r="G60" s="130"/>
      <c r="H60" s="130"/>
      <c r="I60" s="130"/>
      <c r="J60" s="130"/>
      <c r="M60" s="10"/>
      <c r="N60" s="10"/>
      <c r="O60" s="10"/>
    </row>
    <row r="61" spans="1:15" s="9" customFormat="1" ht="54" customHeight="1" x14ac:dyDescent="0.2">
      <c r="A61" s="27" t="s">
        <v>98</v>
      </c>
      <c r="B61" s="25" t="s">
        <v>16</v>
      </c>
      <c r="C61" s="25">
        <v>8</v>
      </c>
      <c r="D61" s="25">
        <v>8</v>
      </c>
      <c r="E61" s="41">
        <v>100</v>
      </c>
      <c r="F61" s="129" t="s">
        <v>71</v>
      </c>
      <c r="G61" s="127">
        <v>16572</v>
      </c>
      <c r="H61" s="127">
        <v>16561.099999999999</v>
      </c>
      <c r="I61" s="68" t="s">
        <v>156</v>
      </c>
      <c r="J61" s="52" t="s">
        <v>4</v>
      </c>
      <c r="M61" s="10"/>
      <c r="N61" s="10"/>
      <c r="O61" s="10"/>
    </row>
    <row r="62" spans="1:15" s="9" customFormat="1" ht="33" customHeight="1" x14ac:dyDescent="0.2">
      <c r="A62" s="42" t="s">
        <v>114</v>
      </c>
      <c r="B62" s="25" t="s">
        <v>2</v>
      </c>
      <c r="C62" s="25">
        <v>2</v>
      </c>
      <c r="D62" s="25">
        <v>2</v>
      </c>
      <c r="E62" s="41">
        <v>100</v>
      </c>
      <c r="F62" s="129"/>
      <c r="G62" s="127"/>
      <c r="H62" s="127"/>
      <c r="I62" s="68"/>
      <c r="J62" s="126"/>
      <c r="M62" s="10"/>
      <c r="N62" s="10"/>
      <c r="O62" s="10"/>
    </row>
    <row r="63" spans="1:15" s="9" customFormat="1" ht="54.75" customHeight="1" x14ac:dyDescent="0.2">
      <c r="A63" s="42" t="s">
        <v>99</v>
      </c>
      <c r="B63" s="25" t="s">
        <v>16</v>
      </c>
      <c r="C63" s="25">
        <v>6</v>
      </c>
      <c r="D63" s="25">
        <v>6</v>
      </c>
      <c r="E63" s="41">
        <v>100</v>
      </c>
      <c r="F63" s="129"/>
      <c r="G63" s="127"/>
      <c r="H63" s="127"/>
      <c r="I63" s="68"/>
      <c r="J63" s="126"/>
      <c r="M63" s="10"/>
      <c r="N63" s="10"/>
      <c r="O63" s="10"/>
    </row>
    <row r="64" spans="1:15" s="9" customFormat="1" ht="54.75" customHeight="1" x14ac:dyDescent="0.2">
      <c r="A64" s="42" t="s">
        <v>115</v>
      </c>
      <c r="B64" s="25" t="s">
        <v>16</v>
      </c>
      <c r="C64" s="25">
        <v>2</v>
      </c>
      <c r="D64" s="25">
        <v>2</v>
      </c>
      <c r="E64" s="41">
        <v>100</v>
      </c>
      <c r="F64" s="129"/>
      <c r="G64" s="127"/>
      <c r="H64" s="127"/>
      <c r="I64" s="68"/>
      <c r="J64" s="126"/>
      <c r="M64" s="10"/>
      <c r="N64" s="10"/>
      <c r="O64" s="10"/>
    </row>
    <row r="65" spans="1:15" s="9" customFormat="1" ht="43.5" customHeight="1" x14ac:dyDescent="0.2">
      <c r="A65" s="42" t="s">
        <v>100</v>
      </c>
      <c r="B65" s="25" t="s">
        <v>2</v>
      </c>
      <c r="C65" s="25">
        <v>8</v>
      </c>
      <c r="D65" s="25">
        <v>8</v>
      </c>
      <c r="E65" s="41">
        <v>100</v>
      </c>
      <c r="F65" s="129"/>
      <c r="G65" s="127"/>
      <c r="H65" s="127"/>
      <c r="I65" s="68"/>
      <c r="J65" s="126"/>
      <c r="M65" s="10"/>
      <c r="N65" s="10"/>
      <c r="O65" s="10"/>
    </row>
    <row r="66" spans="1:15" ht="16.5" customHeight="1" x14ac:dyDescent="0.2">
      <c r="A66" s="52" t="s">
        <v>40</v>
      </c>
      <c r="B66" s="126"/>
      <c r="C66" s="126"/>
      <c r="D66" s="126"/>
      <c r="E66" s="126"/>
      <c r="F66" s="126"/>
      <c r="G66" s="126"/>
      <c r="H66" s="126"/>
      <c r="I66" s="126"/>
      <c r="J66" s="131"/>
      <c r="M66" s="3"/>
      <c r="N66" s="3"/>
      <c r="O66" s="3"/>
    </row>
    <row r="67" spans="1:15" ht="16.5" customHeight="1" x14ac:dyDescent="0.2">
      <c r="A67" s="145" t="s">
        <v>52</v>
      </c>
      <c r="B67" s="146"/>
      <c r="C67" s="146"/>
      <c r="D67" s="146"/>
      <c r="E67" s="146"/>
      <c r="F67" s="146"/>
      <c r="G67" s="146"/>
      <c r="H67" s="146"/>
      <c r="I67" s="146"/>
      <c r="J67" s="147"/>
      <c r="M67" s="3"/>
      <c r="N67" s="3"/>
      <c r="O67" s="3"/>
    </row>
    <row r="68" spans="1:15" ht="29.25" customHeight="1" x14ac:dyDescent="0.2">
      <c r="A68" s="24" t="s">
        <v>102</v>
      </c>
      <c r="B68" s="25" t="s">
        <v>12</v>
      </c>
      <c r="C68" s="25">
        <v>35.130000000000003</v>
      </c>
      <c r="D68" s="25">
        <v>35.020000000000003</v>
      </c>
      <c r="E68" s="25">
        <f>D68/C68*100</f>
        <v>99.686877312838035</v>
      </c>
      <c r="F68" s="129" t="s">
        <v>71</v>
      </c>
      <c r="G68" s="128">
        <v>3020.5590000000002</v>
      </c>
      <c r="H68" s="128">
        <v>3020.4749999999999</v>
      </c>
      <c r="I68" s="68" t="s">
        <v>153</v>
      </c>
      <c r="J68" s="126" t="s">
        <v>4</v>
      </c>
      <c r="M68" s="3"/>
      <c r="N68" s="3"/>
      <c r="O68" s="3"/>
    </row>
    <row r="69" spans="1:15" ht="30.75" customHeight="1" x14ac:dyDescent="0.2">
      <c r="A69" s="27" t="s">
        <v>58</v>
      </c>
      <c r="B69" s="25" t="s">
        <v>12</v>
      </c>
      <c r="C69" s="25">
        <v>11332</v>
      </c>
      <c r="D69" s="25">
        <v>11327</v>
      </c>
      <c r="E69" s="25">
        <f t="shared" ref="E69:E71" si="5">D69/C69*100</f>
        <v>99.955877162019064</v>
      </c>
      <c r="F69" s="129"/>
      <c r="G69" s="128"/>
      <c r="H69" s="128"/>
      <c r="I69" s="68"/>
      <c r="J69" s="126"/>
      <c r="M69" s="3"/>
      <c r="N69" s="3"/>
      <c r="O69" s="3"/>
    </row>
    <row r="70" spans="1:15" ht="41.25" customHeight="1" x14ac:dyDescent="0.2">
      <c r="A70" s="24" t="s">
        <v>103</v>
      </c>
      <c r="B70" s="25" t="s">
        <v>12</v>
      </c>
      <c r="C70" s="25">
        <v>3999</v>
      </c>
      <c r="D70" s="25">
        <v>4541</v>
      </c>
      <c r="E70" s="25">
        <f t="shared" si="5"/>
        <v>113.55338834708677</v>
      </c>
      <c r="F70" s="129"/>
      <c r="G70" s="128"/>
      <c r="H70" s="128"/>
      <c r="I70" s="68"/>
      <c r="J70" s="126"/>
      <c r="M70" s="3"/>
      <c r="N70" s="3"/>
      <c r="O70" s="3"/>
    </row>
    <row r="71" spans="1:15" ht="36.75" customHeight="1" x14ac:dyDescent="0.2">
      <c r="A71" s="24" t="s">
        <v>104</v>
      </c>
      <c r="B71" s="25" t="s">
        <v>12</v>
      </c>
      <c r="C71" s="25">
        <v>63</v>
      </c>
      <c r="D71" s="25">
        <v>66</v>
      </c>
      <c r="E71" s="25">
        <f t="shared" si="5"/>
        <v>104.76190476190477</v>
      </c>
      <c r="F71" s="129"/>
      <c r="G71" s="128"/>
      <c r="H71" s="128"/>
      <c r="I71" s="68"/>
      <c r="J71" s="126"/>
      <c r="M71" s="3"/>
      <c r="N71" s="3"/>
      <c r="O71" s="3"/>
    </row>
    <row r="72" spans="1:15" ht="14.25" x14ac:dyDescent="0.2">
      <c r="A72" s="70" t="s">
        <v>26</v>
      </c>
      <c r="B72" s="71"/>
      <c r="C72" s="71"/>
      <c r="D72" s="71"/>
      <c r="E72" s="71"/>
      <c r="F72" s="71"/>
      <c r="G72" s="71"/>
      <c r="H72" s="71"/>
      <c r="I72" s="71"/>
      <c r="J72" s="71"/>
      <c r="M72" s="3"/>
      <c r="N72" s="4"/>
      <c r="O72" s="3"/>
    </row>
    <row r="73" spans="1:15" s="9" customFormat="1" ht="15" customHeight="1" x14ac:dyDescent="0.2">
      <c r="A73" s="72" t="s">
        <v>61</v>
      </c>
      <c r="B73" s="72"/>
      <c r="C73" s="72"/>
      <c r="D73" s="72"/>
      <c r="E73" s="72"/>
      <c r="F73" s="72"/>
      <c r="G73" s="72"/>
      <c r="H73" s="72"/>
      <c r="I73" s="72"/>
      <c r="J73" s="72"/>
      <c r="M73" s="10"/>
      <c r="N73" s="12"/>
      <c r="O73" s="10"/>
    </row>
    <row r="74" spans="1:15" s="9" customFormat="1" ht="27.75" customHeight="1" x14ac:dyDescent="0.2">
      <c r="A74" s="27" t="s">
        <v>62</v>
      </c>
      <c r="B74" s="25" t="s">
        <v>12</v>
      </c>
      <c r="C74" s="25">
        <v>3</v>
      </c>
      <c r="D74" s="25">
        <v>3</v>
      </c>
      <c r="E74" s="25">
        <v>100</v>
      </c>
      <c r="F74" s="78" t="s">
        <v>75</v>
      </c>
      <c r="G74" s="58">
        <v>8911.7999999999993</v>
      </c>
      <c r="H74" s="58">
        <v>8899.8799999999992</v>
      </c>
      <c r="I74" s="150" t="s">
        <v>140</v>
      </c>
      <c r="J74" s="82" t="s">
        <v>4</v>
      </c>
      <c r="M74" s="10"/>
      <c r="N74" s="12"/>
      <c r="O74" s="10"/>
    </row>
    <row r="75" spans="1:15" s="9" customFormat="1" ht="27.75" customHeight="1" x14ac:dyDescent="0.2">
      <c r="A75" s="27" t="s">
        <v>63</v>
      </c>
      <c r="B75" s="25" t="s">
        <v>1</v>
      </c>
      <c r="C75" s="25">
        <v>0.5</v>
      </c>
      <c r="D75" s="25">
        <v>0.5</v>
      </c>
      <c r="E75" s="25">
        <v>100</v>
      </c>
      <c r="F75" s="148"/>
      <c r="G75" s="148"/>
      <c r="H75" s="148"/>
      <c r="I75" s="148"/>
      <c r="J75" s="148"/>
      <c r="M75" s="10"/>
      <c r="N75" s="12"/>
      <c r="O75" s="10"/>
    </row>
    <row r="76" spans="1:15" s="9" customFormat="1" ht="27.75" customHeight="1" x14ac:dyDescent="0.2">
      <c r="A76" s="27" t="s">
        <v>64</v>
      </c>
      <c r="B76" s="25" t="s">
        <v>1</v>
      </c>
      <c r="C76" s="25">
        <v>0.1</v>
      </c>
      <c r="D76" s="25">
        <v>0.1</v>
      </c>
      <c r="E76" s="25">
        <v>100</v>
      </c>
      <c r="F76" s="148"/>
      <c r="G76" s="148"/>
      <c r="H76" s="148"/>
      <c r="I76" s="148"/>
      <c r="J76" s="148"/>
      <c r="M76" s="10"/>
      <c r="N76" s="12"/>
      <c r="O76" s="10"/>
    </row>
    <row r="77" spans="1:15" s="9" customFormat="1" ht="42.75" customHeight="1" x14ac:dyDescent="0.2">
      <c r="A77" s="27" t="s">
        <v>131</v>
      </c>
      <c r="B77" s="25" t="s">
        <v>34</v>
      </c>
      <c r="C77" s="25">
        <v>2</v>
      </c>
      <c r="D77" s="25">
        <v>2</v>
      </c>
      <c r="E77" s="25">
        <v>100</v>
      </c>
      <c r="F77" s="148"/>
      <c r="G77" s="148"/>
      <c r="H77" s="148"/>
      <c r="I77" s="148"/>
      <c r="J77" s="148"/>
      <c r="M77" s="10"/>
      <c r="N77" s="12"/>
      <c r="O77" s="10"/>
    </row>
    <row r="78" spans="1:15" s="9" customFormat="1" ht="42" customHeight="1" x14ac:dyDescent="0.2">
      <c r="A78" s="27" t="s">
        <v>66</v>
      </c>
      <c r="B78" s="25" t="s">
        <v>1</v>
      </c>
      <c r="C78" s="25">
        <v>100</v>
      </c>
      <c r="D78" s="25">
        <v>100</v>
      </c>
      <c r="E78" s="25">
        <v>100</v>
      </c>
      <c r="F78" s="148"/>
      <c r="G78" s="148"/>
      <c r="H78" s="148"/>
      <c r="I78" s="148"/>
      <c r="J78" s="148"/>
      <c r="M78" s="10"/>
      <c r="N78" s="12"/>
      <c r="O78" s="10"/>
    </row>
    <row r="79" spans="1:15" s="9" customFormat="1" ht="27.75" customHeight="1" x14ac:dyDescent="0.2">
      <c r="A79" s="27" t="s">
        <v>67</v>
      </c>
      <c r="B79" s="25" t="s">
        <v>1</v>
      </c>
      <c r="C79" s="25">
        <v>30</v>
      </c>
      <c r="D79" s="25">
        <v>42.7</v>
      </c>
      <c r="E79" s="25">
        <v>142</v>
      </c>
      <c r="F79" s="148"/>
      <c r="G79" s="148"/>
      <c r="H79" s="148"/>
      <c r="I79" s="148"/>
      <c r="J79" s="148"/>
      <c r="M79" s="10"/>
      <c r="N79" s="12"/>
      <c r="O79" s="10"/>
    </row>
    <row r="80" spans="1:15" s="9" customFormat="1" ht="37.5" customHeight="1" x14ac:dyDescent="0.2">
      <c r="A80" s="27" t="s">
        <v>68</v>
      </c>
      <c r="B80" s="25" t="s">
        <v>1</v>
      </c>
      <c r="C80" s="25">
        <v>100</v>
      </c>
      <c r="D80" s="25">
        <v>100</v>
      </c>
      <c r="E80" s="25">
        <v>100</v>
      </c>
      <c r="F80" s="148"/>
      <c r="G80" s="148"/>
      <c r="H80" s="148"/>
      <c r="I80" s="148"/>
      <c r="J80" s="148"/>
      <c r="M80" s="10"/>
      <c r="N80" s="12"/>
      <c r="O80" s="10"/>
    </row>
    <row r="81" spans="1:15" s="9" customFormat="1" ht="30" customHeight="1" x14ac:dyDescent="0.2">
      <c r="A81" s="27" t="s">
        <v>69</v>
      </c>
      <c r="B81" s="25" t="s">
        <v>34</v>
      </c>
      <c r="C81" s="25">
        <v>0</v>
      </c>
      <c r="D81" s="25">
        <v>0</v>
      </c>
      <c r="E81" s="25">
        <v>100</v>
      </c>
      <c r="F81" s="148"/>
      <c r="G81" s="148"/>
      <c r="H81" s="148"/>
      <c r="I81" s="148"/>
      <c r="J81" s="148"/>
      <c r="M81" s="10"/>
      <c r="N81" s="12"/>
      <c r="O81" s="10"/>
    </row>
    <row r="82" spans="1:15" s="9" customFormat="1" ht="27.75" customHeight="1" x14ac:dyDescent="0.2">
      <c r="A82" s="27" t="s">
        <v>70</v>
      </c>
      <c r="B82" s="25" t="s">
        <v>34</v>
      </c>
      <c r="C82" s="25">
        <v>15</v>
      </c>
      <c r="D82" s="25">
        <v>15</v>
      </c>
      <c r="E82" s="25">
        <v>100</v>
      </c>
      <c r="F82" s="148"/>
      <c r="G82" s="148"/>
      <c r="H82" s="148"/>
      <c r="I82" s="148"/>
      <c r="J82" s="148"/>
      <c r="M82" s="10"/>
      <c r="N82" s="12"/>
      <c r="O82" s="10"/>
    </row>
    <row r="83" spans="1:15" s="9" customFormat="1" ht="27.75" customHeight="1" x14ac:dyDescent="0.2">
      <c r="A83" s="27" t="s">
        <v>138</v>
      </c>
      <c r="B83" s="25" t="s">
        <v>34</v>
      </c>
      <c r="C83" s="25">
        <v>2</v>
      </c>
      <c r="D83" s="25">
        <v>2</v>
      </c>
      <c r="E83" s="25">
        <v>100</v>
      </c>
      <c r="F83" s="148"/>
      <c r="G83" s="148"/>
      <c r="H83" s="148"/>
      <c r="I83" s="148"/>
      <c r="J83" s="148"/>
      <c r="M83" s="10"/>
      <c r="N83" s="12"/>
      <c r="O83" s="10"/>
    </row>
    <row r="84" spans="1:15" s="9" customFormat="1" ht="48.75" customHeight="1" x14ac:dyDescent="0.2">
      <c r="A84" s="27" t="s">
        <v>139</v>
      </c>
      <c r="B84" s="25" t="s">
        <v>34</v>
      </c>
      <c r="C84" s="25">
        <v>110</v>
      </c>
      <c r="D84" s="25">
        <v>169</v>
      </c>
      <c r="E84" s="25">
        <v>154</v>
      </c>
      <c r="F84" s="148"/>
      <c r="G84" s="148"/>
      <c r="H84" s="148"/>
      <c r="I84" s="148"/>
      <c r="J84" s="148"/>
      <c r="M84" s="10"/>
      <c r="N84" s="12"/>
      <c r="O84" s="10"/>
    </row>
    <row r="85" spans="1:15" s="9" customFormat="1" ht="27.75" customHeight="1" x14ac:dyDescent="0.2">
      <c r="A85" s="27" t="s">
        <v>65</v>
      </c>
      <c r="B85" s="25" t="s">
        <v>34</v>
      </c>
      <c r="C85" s="25">
        <v>167</v>
      </c>
      <c r="D85" s="25">
        <v>189</v>
      </c>
      <c r="E85" s="25">
        <v>113</v>
      </c>
      <c r="F85" s="149"/>
      <c r="G85" s="149"/>
      <c r="H85" s="149"/>
      <c r="I85" s="149"/>
      <c r="J85" s="149"/>
      <c r="M85" s="10"/>
      <c r="N85" s="12"/>
      <c r="O85" s="10"/>
    </row>
    <row r="86" spans="1:15" ht="15.6" customHeight="1" x14ac:dyDescent="0.2">
      <c r="A86" s="52" t="s">
        <v>20</v>
      </c>
      <c r="B86" s="52"/>
      <c r="C86" s="52"/>
      <c r="D86" s="52"/>
      <c r="E86" s="52"/>
      <c r="F86" s="52"/>
      <c r="G86" s="52"/>
      <c r="H86" s="52"/>
      <c r="I86" s="53"/>
      <c r="J86" s="53"/>
      <c r="M86" s="3"/>
      <c r="N86" s="2"/>
      <c r="O86" s="3"/>
    </row>
    <row r="87" spans="1:15" s="9" customFormat="1" ht="15.75" customHeight="1" x14ac:dyDescent="0.25">
      <c r="A87" s="54" t="s">
        <v>53</v>
      </c>
      <c r="B87" s="55"/>
      <c r="C87" s="55"/>
      <c r="D87" s="55"/>
      <c r="E87" s="55"/>
      <c r="F87" s="55"/>
      <c r="G87" s="55"/>
      <c r="H87" s="55"/>
      <c r="I87" s="55"/>
      <c r="J87" s="55"/>
    </row>
    <row r="88" spans="1:15" s="9" customFormat="1" ht="34.5" customHeight="1" x14ac:dyDescent="0.2">
      <c r="A88" s="42" t="s">
        <v>119</v>
      </c>
      <c r="B88" s="25" t="s">
        <v>1</v>
      </c>
      <c r="C88" s="25">
        <v>0.5</v>
      </c>
      <c r="D88" s="25">
        <v>7</v>
      </c>
      <c r="E88" s="25">
        <v>1400</v>
      </c>
      <c r="F88" s="43" t="s">
        <v>71</v>
      </c>
      <c r="G88" s="29">
        <v>58858</v>
      </c>
      <c r="H88" s="29">
        <v>58858</v>
      </c>
      <c r="I88" s="43" t="s">
        <v>71</v>
      </c>
      <c r="J88" s="17" t="s">
        <v>4</v>
      </c>
    </row>
    <row r="89" spans="1:15" s="9" customFormat="1" ht="14.25" x14ac:dyDescent="0.2">
      <c r="A89" s="72" t="s">
        <v>54</v>
      </c>
      <c r="B89" s="93"/>
      <c r="C89" s="93"/>
      <c r="D89" s="93"/>
      <c r="E89" s="93"/>
      <c r="F89" s="93"/>
      <c r="G89" s="93"/>
      <c r="H89" s="93"/>
      <c r="I89" s="125"/>
      <c r="J89" s="125"/>
    </row>
    <row r="90" spans="1:15" s="9" customFormat="1" ht="54" customHeight="1" x14ac:dyDescent="0.2">
      <c r="A90" s="42" t="s">
        <v>84</v>
      </c>
      <c r="B90" s="25" t="s">
        <v>1</v>
      </c>
      <c r="C90" s="25">
        <v>61</v>
      </c>
      <c r="D90" s="25">
        <v>61</v>
      </c>
      <c r="E90" s="44">
        <v>100</v>
      </c>
      <c r="F90" s="43" t="s">
        <v>71</v>
      </c>
      <c r="G90" s="29">
        <v>26261.4</v>
      </c>
      <c r="H90" s="29">
        <v>26236.9</v>
      </c>
      <c r="I90" s="45" t="s">
        <v>154</v>
      </c>
      <c r="J90" s="17" t="s">
        <v>4</v>
      </c>
    </row>
    <row r="91" spans="1:15" ht="16.5" customHeight="1" x14ac:dyDescent="0.2">
      <c r="A91" s="52" t="s">
        <v>30</v>
      </c>
      <c r="B91" s="52"/>
      <c r="C91" s="52"/>
      <c r="D91" s="52"/>
      <c r="E91" s="52"/>
      <c r="F91" s="52"/>
      <c r="G91" s="52"/>
      <c r="H91" s="52"/>
      <c r="I91" s="53"/>
      <c r="J91" s="53"/>
    </row>
    <row r="92" spans="1:15" s="9" customFormat="1" ht="17.25" customHeight="1" x14ac:dyDescent="0.25">
      <c r="A92" s="54" t="s">
        <v>31</v>
      </c>
      <c r="B92" s="55"/>
      <c r="C92" s="55"/>
      <c r="D92" s="55"/>
      <c r="E92" s="55"/>
      <c r="F92" s="55"/>
      <c r="G92" s="55"/>
      <c r="H92" s="55"/>
      <c r="I92" s="55"/>
      <c r="J92" s="55"/>
    </row>
    <row r="93" spans="1:15" s="9" customFormat="1" ht="46.5" customHeight="1" x14ac:dyDescent="0.2">
      <c r="A93" s="42" t="s">
        <v>94</v>
      </c>
      <c r="B93" s="25" t="s">
        <v>32</v>
      </c>
      <c r="C93" s="46">
        <v>1.6</v>
      </c>
      <c r="D93" s="47">
        <v>1.04</v>
      </c>
      <c r="E93" s="47">
        <v>100</v>
      </c>
      <c r="F93" s="111" t="s">
        <v>71</v>
      </c>
      <c r="G93" s="61">
        <v>368159.1</v>
      </c>
      <c r="H93" s="61">
        <v>367659.1</v>
      </c>
      <c r="I93" s="137" t="s">
        <v>71</v>
      </c>
      <c r="J93" s="52" t="s">
        <v>4</v>
      </c>
    </row>
    <row r="94" spans="1:15" s="9" customFormat="1" ht="39" customHeight="1" x14ac:dyDescent="0.2">
      <c r="A94" s="42" t="s">
        <v>151</v>
      </c>
      <c r="B94" s="25" t="s">
        <v>12</v>
      </c>
      <c r="C94" s="25">
        <v>100</v>
      </c>
      <c r="D94" s="47">
        <v>100</v>
      </c>
      <c r="E94" s="47">
        <v>100</v>
      </c>
      <c r="F94" s="111"/>
      <c r="G94" s="61"/>
      <c r="H94" s="61"/>
      <c r="I94" s="111"/>
      <c r="J94" s="52"/>
    </row>
    <row r="95" spans="1:15" s="9" customFormat="1" ht="60" customHeight="1" x14ac:dyDescent="0.2">
      <c r="A95" s="42" t="s">
        <v>152</v>
      </c>
      <c r="B95" s="25" t="s">
        <v>1</v>
      </c>
      <c r="C95" s="48" t="s">
        <v>109</v>
      </c>
      <c r="D95" s="47">
        <v>0</v>
      </c>
      <c r="E95" s="47">
        <v>100</v>
      </c>
      <c r="F95" s="136"/>
      <c r="G95" s="61"/>
      <c r="H95" s="61"/>
      <c r="I95" s="111"/>
      <c r="J95" s="52"/>
    </row>
    <row r="96" spans="1:15" s="9" customFormat="1" ht="54.6" customHeight="1" x14ac:dyDescent="0.2">
      <c r="A96" s="42" t="s">
        <v>95</v>
      </c>
      <c r="B96" s="25" t="s">
        <v>1</v>
      </c>
      <c r="C96" s="48" t="s">
        <v>110</v>
      </c>
      <c r="D96" s="47">
        <v>0</v>
      </c>
      <c r="E96" s="47">
        <v>100</v>
      </c>
      <c r="F96" s="136"/>
      <c r="G96" s="61"/>
      <c r="H96" s="61"/>
      <c r="I96" s="111"/>
      <c r="J96" s="52"/>
    </row>
    <row r="97" spans="1:10" s="9" customFormat="1" ht="39" customHeight="1" x14ac:dyDescent="0.2">
      <c r="A97" s="42" t="s">
        <v>96</v>
      </c>
      <c r="B97" s="25" t="s">
        <v>33</v>
      </c>
      <c r="C97" s="25">
        <v>0</v>
      </c>
      <c r="D97" s="47">
        <v>0</v>
      </c>
      <c r="E97" s="47">
        <v>0</v>
      </c>
      <c r="F97" s="136"/>
      <c r="G97" s="61"/>
      <c r="H97" s="61"/>
      <c r="I97" s="111"/>
      <c r="J97" s="52"/>
    </row>
    <row r="98" spans="1:10" ht="14.25" x14ac:dyDescent="0.2">
      <c r="A98" s="52" t="s">
        <v>83</v>
      </c>
      <c r="B98" s="52"/>
      <c r="C98" s="52"/>
      <c r="D98" s="52"/>
      <c r="E98" s="52"/>
      <c r="F98" s="52"/>
      <c r="G98" s="52"/>
      <c r="H98" s="52"/>
      <c r="I98" s="53"/>
      <c r="J98" s="53"/>
    </row>
    <row r="99" spans="1:10" s="9" customFormat="1" ht="15" x14ac:dyDescent="0.25">
      <c r="A99" s="54" t="s">
        <v>55</v>
      </c>
      <c r="B99" s="55"/>
      <c r="C99" s="55"/>
      <c r="D99" s="55"/>
      <c r="E99" s="55"/>
      <c r="F99" s="55"/>
      <c r="G99" s="55"/>
      <c r="H99" s="55"/>
      <c r="I99" s="55"/>
      <c r="J99" s="55"/>
    </row>
    <row r="100" spans="1:10" s="9" customFormat="1" ht="42.75" customHeight="1" x14ac:dyDescent="0.2">
      <c r="A100" s="27" t="s">
        <v>90</v>
      </c>
      <c r="B100" s="25" t="s">
        <v>12</v>
      </c>
      <c r="C100" s="47">
        <v>145</v>
      </c>
      <c r="D100" s="47">
        <v>145</v>
      </c>
      <c r="E100" s="47">
        <v>100</v>
      </c>
      <c r="F100" s="140" t="s">
        <v>71</v>
      </c>
      <c r="G100" s="128">
        <v>2080</v>
      </c>
      <c r="H100" s="128">
        <v>2079.9699999999998</v>
      </c>
      <c r="I100" s="143" t="s">
        <v>155</v>
      </c>
      <c r="J100" s="83" t="s">
        <v>4</v>
      </c>
    </row>
    <row r="101" spans="1:10" s="9" customFormat="1" ht="51" customHeight="1" x14ac:dyDescent="0.2">
      <c r="A101" s="27" t="s">
        <v>91</v>
      </c>
      <c r="B101" s="25" t="s">
        <v>1</v>
      </c>
      <c r="C101" s="25">
        <v>100</v>
      </c>
      <c r="D101" s="25">
        <v>100</v>
      </c>
      <c r="E101" s="47">
        <v>100</v>
      </c>
      <c r="F101" s="140"/>
      <c r="G101" s="128"/>
      <c r="H101" s="128"/>
      <c r="I101" s="143"/>
      <c r="J101" s="83"/>
    </row>
    <row r="102" spans="1:10" s="9" customFormat="1" ht="27" customHeight="1" x14ac:dyDescent="0.2">
      <c r="A102" s="24" t="s">
        <v>72</v>
      </c>
      <c r="B102" s="25" t="s">
        <v>12</v>
      </c>
      <c r="C102" s="47">
        <v>230</v>
      </c>
      <c r="D102" s="47">
        <v>230</v>
      </c>
      <c r="E102" s="47">
        <v>100</v>
      </c>
      <c r="F102" s="140"/>
      <c r="G102" s="128"/>
      <c r="H102" s="128"/>
      <c r="I102" s="128"/>
      <c r="J102" s="83"/>
    </row>
    <row r="103" spans="1:10" s="9" customFormat="1" ht="43.5" customHeight="1" x14ac:dyDescent="0.2">
      <c r="A103" s="24" t="s">
        <v>73</v>
      </c>
      <c r="B103" s="25" t="s">
        <v>12</v>
      </c>
      <c r="C103" s="25">
        <v>12</v>
      </c>
      <c r="D103" s="25">
        <v>12</v>
      </c>
      <c r="E103" s="25">
        <v>100</v>
      </c>
      <c r="F103" s="140"/>
      <c r="G103" s="128"/>
      <c r="H103" s="128"/>
      <c r="I103" s="128"/>
      <c r="J103" s="83"/>
    </row>
    <row r="104" spans="1:10" s="9" customFormat="1" ht="83.25" customHeight="1" x14ac:dyDescent="0.2">
      <c r="A104" s="24" t="s">
        <v>111</v>
      </c>
      <c r="B104" s="25" t="s">
        <v>12</v>
      </c>
      <c r="C104" s="25">
        <v>830</v>
      </c>
      <c r="D104" s="25">
        <v>867</v>
      </c>
      <c r="E104" s="25">
        <f>D104/C104*100</f>
        <v>104.4578313253012</v>
      </c>
      <c r="F104" s="140"/>
      <c r="G104" s="128"/>
      <c r="H104" s="128"/>
      <c r="I104" s="128"/>
      <c r="J104" s="83"/>
    </row>
    <row r="105" spans="1:10" s="9" customFormat="1" ht="33.75" customHeight="1" x14ac:dyDescent="0.2">
      <c r="A105" s="27" t="s">
        <v>92</v>
      </c>
      <c r="B105" s="25" t="s">
        <v>12</v>
      </c>
      <c r="C105" s="25">
        <v>0</v>
      </c>
      <c r="D105" s="25">
        <v>0</v>
      </c>
      <c r="E105" s="25">
        <v>100</v>
      </c>
      <c r="F105" s="140"/>
      <c r="G105" s="128"/>
      <c r="H105" s="128"/>
      <c r="I105" s="128"/>
      <c r="J105" s="83"/>
    </row>
    <row r="106" spans="1:10" s="9" customFormat="1" ht="28.5" customHeight="1" x14ac:dyDescent="0.2">
      <c r="A106" s="24" t="s">
        <v>93</v>
      </c>
      <c r="B106" s="25" t="s">
        <v>12</v>
      </c>
      <c r="C106" s="25">
        <v>18</v>
      </c>
      <c r="D106" s="25">
        <v>18</v>
      </c>
      <c r="E106" s="25">
        <v>100</v>
      </c>
      <c r="F106" s="141"/>
      <c r="G106" s="142"/>
      <c r="H106" s="142"/>
      <c r="I106" s="142"/>
      <c r="J106" s="144"/>
    </row>
    <row r="107" spans="1:10" ht="14.25" x14ac:dyDescent="0.2">
      <c r="A107" s="52" t="s">
        <v>39</v>
      </c>
      <c r="B107" s="52"/>
      <c r="C107" s="52"/>
      <c r="D107" s="52"/>
      <c r="E107" s="52"/>
      <c r="F107" s="52"/>
      <c r="G107" s="52"/>
      <c r="H107" s="52"/>
      <c r="I107" s="53"/>
      <c r="J107" s="53"/>
    </row>
    <row r="108" spans="1:10" ht="15" x14ac:dyDescent="0.25">
      <c r="A108" s="54" t="s">
        <v>56</v>
      </c>
      <c r="B108" s="55"/>
      <c r="C108" s="55"/>
      <c r="D108" s="55"/>
      <c r="E108" s="55"/>
      <c r="F108" s="55"/>
      <c r="G108" s="55"/>
      <c r="H108" s="55"/>
      <c r="I108" s="55"/>
      <c r="J108" s="55"/>
    </row>
    <row r="109" spans="1:10" s="9" customFormat="1" ht="37.5" customHeight="1" x14ac:dyDescent="0.2">
      <c r="A109" s="42" t="s">
        <v>117</v>
      </c>
      <c r="B109" s="25" t="s">
        <v>34</v>
      </c>
      <c r="C109" s="47">
        <v>35</v>
      </c>
      <c r="D109" s="47">
        <v>35</v>
      </c>
      <c r="E109" s="47">
        <v>100</v>
      </c>
      <c r="F109" s="138" t="s">
        <v>150</v>
      </c>
      <c r="G109" s="61">
        <v>871.7</v>
      </c>
      <c r="H109" s="61">
        <v>432.8</v>
      </c>
      <c r="I109" s="62" t="s">
        <v>149</v>
      </c>
      <c r="J109" s="52" t="s">
        <v>41</v>
      </c>
    </row>
    <row r="110" spans="1:10" s="9" customFormat="1" ht="59.25" customHeight="1" x14ac:dyDescent="0.2">
      <c r="A110" s="42" t="s">
        <v>118</v>
      </c>
      <c r="B110" s="25" t="s">
        <v>34</v>
      </c>
      <c r="C110" s="47">
        <v>5</v>
      </c>
      <c r="D110" s="47">
        <v>2</v>
      </c>
      <c r="E110" s="47">
        <v>40</v>
      </c>
      <c r="F110" s="139"/>
      <c r="G110" s="61"/>
      <c r="H110" s="61"/>
      <c r="I110" s="63"/>
      <c r="J110" s="52"/>
    </row>
    <row r="111" spans="1:10" s="9" customFormat="1" ht="16.5" customHeight="1" x14ac:dyDescent="0.2">
      <c r="A111" s="52" t="s">
        <v>132</v>
      </c>
      <c r="B111" s="52"/>
      <c r="C111" s="52"/>
      <c r="D111" s="52"/>
      <c r="E111" s="52"/>
      <c r="F111" s="52"/>
      <c r="G111" s="52"/>
      <c r="H111" s="52"/>
      <c r="I111" s="53"/>
      <c r="J111" s="53"/>
    </row>
    <row r="112" spans="1:10" s="9" customFormat="1" ht="14.25" customHeight="1" x14ac:dyDescent="0.25">
      <c r="A112" s="54" t="s">
        <v>133</v>
      </c>
      <c r="B112" s="55"/>
      <c r="C112" s="55"/>
      <c r="D112" s="55"/>
      <c r="E112" s="55"/>
      <c r="F112" s="55"/>
      <c r="G112" s="55"/>
      <c r="H112" s="55"/>
      <c r="I112" s="55"/>
      <c r="J112" s="55"/>
    </row>
    <row r="113" spans="1:11" s="9" customFormat="1" ht="18.75" customHeight="1" x14ac:dyDescent="0.2">
      <c r="A113" s="49" t="s">
        <v>134</v>
      </c>
      <c r="B113" s="25" t="s">
        <v>34</v>
      </c>
      <c r="C113" s="47">
        <v>1</v>
      </c>
      <c r="D113" s="47">
        <v>17</v>
      </c>
      <c r="E113" s="47">
        <f>D113/C113*100</f>
        <v>1700</v>
      </c>
      <c r="F113" s="64" t="s">
        <v>163</v>
      </c>
      <c r="G113" s="58">
        <v>7534.8</v>
      </c>
      <c r="H113" s="58">
        <v>7511</v>
      </c>
      <c r="I113" s="60" t="s">
        <v>164</v>
      </c>
      <c r="J113" s="52" t="s">
        <v>165</v>
      </c>
    </row>
    <row r="114" spans="1:11" s="9" customFormat="1" ht="18.75" customHeight="1" x14ac:dyDescent="0.2">
      <c r="A114" s="42" t="s">
        <v>135</v>
      </c>
      <c r="B114" s="25" t="s">
        <v>34</v>
      </c>
      <c r="C114" s="47">
        <v>10</v>
      </c>
      <c r="D114" s="47">
        <v>31</v>
      </c>
      <c r="E114" s="47">
        <f>D114/C114*100</f>
        <v>310</v>
      </c>
      <c r="F114" s="65"/>
      <c r="G114" s="59"/>
      <c r="H114" s="59"/>
      <c r="I114" s="59"/>
      <c r="J114" s="67"/>
    </row>
    <row r="115" spans="1:11" s="9" customFormat="1" ht="18" customHeight="1" x14ac:dyDescent="0.2">
      <c r="A115" s="49" t="s">
        <v>136</v>
      </c>
      <c r="B115" s="25" t="s">
        <v>34</v>
      </c>
      <c r="C115" s="50">
        <v>3</v>
      </c>
      <c r="D115" s="50">
        <v>17</v>
      </c>
      <c r="E115" s="47">
        <f>D115/C115*100</f>
        <v>566.66666666666674</v>
      </c>
      <c r="F115" s="65"/>
      <c r="G115" s="59"/>
      <c r="H115" s="59"/>
      <c r="I115" s="59"/>
      <c r="J115" s="67"/>
    </row>
    <row r="116" spans="1:11" s="9" customFormat="1" ht="26.25" customHeight="1" thickBot="1" x14ac:dyDescent="0.25">
      <c r="A116" s="42" t="s">
        <v>137</v>
      </c>
      <c r="B116" s="25" t="s">
        <v>34</v>
      </c>
      <c r="C116" s="47">
        <v>3</v>
      </c>
      <c r="D116" s="47">
        <v>0</v>
      </c>
      <c r="E116" s="47">
        <f>D116/C116*100</f>
        <v>0</v>
      </c>
      <c r="F116" s="66"/>
      <c r="G116" s="57"/>
      <c r="H116" s="57"/>
      <c r="I116" s="57"/>
      <c r="J116" s="67"/>
    </row>
    <row r="117" spans="1:11" s="9" customFormat="1" ht="14.25" customHeight="1" x14ac:dyDescent="0.2">
      <c r="A117" s="52" t="s">
        <v>20</v>
      </c>
      <c r="B117" s="52"/>
      <c r="C117" s="52"/>
      <c r="D117" s="52"/>
      <c r="E117" s="52"/>
      <c r="F117" s="52"/>
      <c r="G117" s="52"/>
      <c r="H117" s="52"/>
      <c r="I117" s="53"/>
      <c r="J117" s="53"/>
    </row>
    <row r="118" spans="1:11" s="9" customFormat="1" ht="15" customHeight="1" x14ac:dyDescent="0.25">
      <c r="A118" s="54" t="s">
        <v>166</v>
      </c>
      <c r="B118" s="55"/>
      <c r="C118" s="55"/>
      <c r="D118" s="55"/>
      <c r="E118" s="55"/>
      <c r="F118" s="55"/>
      <c r="G118" s="55"/>
      <c r="H118" s="55"/>
      <c r="I118" s="55"/>
      <c r="J118" s="55"/>
    </row>
    <row r="119" spans="1:11" s="9" customFormat="1" ht="45.75" customHeight="1" x14ac:dyDescent="0.2">
      <c r="A119" s="27" t="s">
        <v>145</v>
      </c>
      <c r="B119" s="48" t="s">
        <v>1</v>
      </c>
      <c r="C119" s="51" t="s">
        <v>147</v>
      </c>
      <c r="D119" s="51" t="s">
        <v>147</v>
      </c>
      <c r="E119" s="51">
        <v>100</v>
      </c>
      <c r="F119" s="56" t="s">
        <v>71</v>
      </c>
      <c r="G119" s="61">
        <v>54378</v>
      </c>
      <c r="H119" s="61">
        <v>53027.95</v>
      </c>
      <c r="I119" s="62" t="s">
        <v>71</v>
      </c>
      <c r="J119" s="52" t="s">
        <v>4</v>
      </c>
    </row>
    <row r="120" spans="1:11" s="9" customFormat="1" ht="46.5" customHeight="1" x14ac:dyDescent="0.2">
      <c r="A120" s="27" t="s">
        <v>146</v>
      </c>
      <c r="B120" s="48" t="s">
        <v>108</v>
      </c>
      <c r="C120" s="51" t="s">
        <v>148</v>
      </c>
      <c r="D120" s="51" t="s">
        <v>148</v>
      </c>
      <c r="E120" s="51">
        <v>100</v>
      </c>
      <c r="F120" s="57"/>
      <c r="G120" s="61"/>
      <c r="H120" s="61"/>
      <c r="I120" s="63"/>
      <c r="J120" s="52"/>
    </row>
    <row r="121" spans="1:11" ht="22.5" customHeight="1" thickBot="1" x14ac:dyDescent="0.25">
      <c r="A121" s="13" t="s">
        <v>144</v>
      </c>
      <c r="B121" s="14"/>
      <c r="C121" s="14"/>
      <c r="D121" s="14"/>
      <c r="E121" s="14"/>
      <c r="F121" s="14"/>
      <c r="G121" s="19">
        <f>G28+G30+G35+G45+G49+G53+G57+G61+G68+G74+G88+G90+G93+G100+G109+G113+G119</f>
        <v>2790463.5589999994</v>
      </c>
      <c r="H121" s="19">
        <f>H28+H30+H35+H45+H49+H53+H57+H61+H68+H74+H88+H90+H93+H100+H109+H113+H119</f>
        <v>2777962.9750000006</v>
      </c>
      <c r="I121" s="16">
        <f>100%/(G121/H121)</f>
        <v>0.99552024825420815</v>
      </c>
      <c r="J121" s="15"/>
      <c r="K121" s="3"/>
    </row>
    <row r="122" spans="1:11" x14ac:dyDescent="0.2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3"/>
    </row>
    <row r="123" spans="1:11" x14ac:dyDescent="0.2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3"/>
    </row>
    <row r="124" spans="1:11" x14ac:dyDescent="0.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3"/>
    </row>
    <row r="125" spans="1:11" x14ac:dyDescent="0.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3"/>
    </row>
    <row r="126" spans="1:11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3"/>
    </row>
    <row r="127" spans="1:11" x14ac:dyDescent="0.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3"/>
    </row>
    <row r="128" spans="1:11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3"/>
    </row>
    <row r="129" spans="1:11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3"/>
    </row>
    <row r="130" spans="1:11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3"/>
    </row>
    <row r="131" spans="1:11" x14ac:dyDescent="0.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3"/>
    </row>
    <row r="132" spans="1:11" x14ac:dyDescent="0.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3"/>
    </row>
    <row r="133" spans="1:11" x14ac:dyDescent="0.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3"/>
    </row>
    <row r="134" spans="1:11" x14ac:dyDescent="0.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3"/>
    </row>
    <row r="135" spans="1:11" x14ac:dyDescent="0.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3"/>
    </row>
    <row r="136" spans="1:11" x14ac:dyDescent="0.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3"/>
    </row>
    <row r="137" spans="1:11" x14ac:dyDescent="0.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3"/>
    </row>
    <row r="138" spans="1:11" x14ac:dyDescent="0.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3"/>
    </row>
    <row r="139" spans="1:11" x14ac:dyDescent="0.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3"/>
    </row>
    <row r="140" spans="1:11" x14ac:dyDescent="0.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3"/>
    </row>
    <row r="141" spans="1:11" x14ac:dyDescent="0.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3"/>
    </row>
    <row r="142" spans="1:11" x14ac:dyDescent="0.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3"/>
    </row>
    <row r="143" spans="1:11" x14ac:dyDescent="0.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3"/>
    </row>
    <row r="144" spans="1:11" x14ac:dyDescent="0.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3"/>
    </row>
    <row r="145" spans="1:11" x14ac:dyDescent="0.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3"/>
    </row>
    <row r="146" spans="1:11" x14ac:dyDescent="0.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3"/>
    </row>
    <row r="147" spans="1:11" x14ac:dyDescent="0.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3"/>
    </row>
    <row r="148" spans="1:11" x14ac:dyDescent="0.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3"/>
    </row>
    <row r="149" spans="1:11" x14ac:dyDescent="0.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3"/>
    </row>
    <row r="150" spans="1:11" x14ac:dyDescent="0.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3"/>
    </row>
    <row r="151" spans="1:11" x14ac:dyDescent="0.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3"/>
    </row>
    <row r="152" spans="1:11" x14ac:dyDescent="0.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3"/>
    </row>
    <row r="153" spans="1:11" x14ac:dyDescent="0.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3"/>
    </row>
    <row r="154" spans="1:11" x14ac:dyDescent="0.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3"/>
    </row>
    <row r="155" spans="1:11" x14ac:dyDescent="0.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3"/>
    </row>
    <row r="156" spans="1:11" x14ac:dyDescent="0.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3"/>
    </row>
    <row r="157" spans="1:11" x14ac:dyDescent="0.2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3"/>
    </row>
    <row r="158" spans="1:11" x14ac:dyDescent="0.2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3"/>
    </row>
    <row r="159" spans="1:11" x14ac:dyDescent="0.2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3"/>
    </row>
  </sheetData>
  <mergeCells count="124">
    <mergeCell ref="I49:I51"/>
    <mergeCell ref="J49:J51"/>
    <mergeCell ref="A73:J73"/>
    <mergeCell ref="I61:I65"/>
    <mergeCell ref="J61:J65"/>
    <mergeCell ref="A66:J66"/>
    <mergeCell ref="J100:J106"/>
    <mergeCell ref="J109:J110"/>
    <mergeCell ref="A107:J107"/>
    <mergeCell ref="A108:J108"/>
    <mergeCell ref="A67:J67"/>
    <mergeCell ref="F74:F85"/>
    <mergeCell ref="G74:G85"/>
    <mergeCell ref="H74:H85"/>
    <mergeCell ref="I74:I85"/>
    <mergeCell ref="J74:J85"/>
    <mergeCell ref="F35:F42"/>
    <mergeCell ref="F61:F65"/>
    <mergeCell ref="G35:G42"/>
    <mergeCell ref="H35:H42"/>
    <mergeCell ref="I35:I42"/>
    <mergeCell ref="J35:J42"/>
    <mergeCell ref="A111:J111"/>
    <mergeCell ref="A112:J112"/>
    <mergeCell ref="F93:F97"/>
    <mergeCell ref="G93:G97"/>
    <mergeCell ref="H93:H97"/>
    <mergeCell ref="I93:I97"/>
    <mergeCell ref="J93:J97"/>
    <mergeCell ref="F109:F110"/>
    <mergeCell ref="G109:G110"/>
    <mergeCell ref="H109:H110"/>
    <mergeCell ref="A98:J98"/>
    <mergeCell ref="A99:J99"/>
    <mergeCell ref="I109:I110"/>
    <mergeCell ref="F100:F106"/>
    <mergeCell ref="G100:G106"/>
    <mergeCell ref="H100:H106"/>
    <mergeCell ref="I100:I106"/>
    <mergeCell ref="H49:H51"/>
    <mergeCell ref="A1:J1"/>
    <mergeCell ref="J2:J3"/>
    <mergeCell ref="C2:F2"/>
    <mergeCell ref="A2:A3"/>
    <mergeCell ref="A6:J6"/>
    <mergeCell ref="F30:F32"/>
    <mergeCell ref="A5:J5"/>
    <mergeCell ref="A92:J92"/>
    <mergeCell ref="A91:J91"/>
    <mergeCell ref="A89:J89"/>
    <mergeCell ref="H21:H27"/>
    <mergeCell ref="I21:I27"/>
    <mergeCell ref="A72:J72"/>
    <mergeCell ref="A86:J86"/>
    <mergeCell ref="J68:J71"/>
    <mergeCell ref="A87:J87"/>
    <mergeCell ref="G61:G65"/>
    <mergeCell ref="H61:H65"/>
    <mergeCell ref="H68:H71"/>
    <mergeCell ref="I68:I71"/>
    <mergeCell ref="F68:F71"/>
    <mergeCell ref="G68:G71"/>
    <mergeCell ref="A60:J60"/>
    <mergeCell ref="A33:J33"/>
    <mergeCell ref="A34:J34"/>
    <mergeCell ref="B2:B3"/>
    <mergeCell ref="A7:J7"/>
    <mergeCell ref="H8:H11"/>
    <mergeCell ref="I8:I11"/>
    <mergeCell ref="G2:I2"/>
    <mergeCell ref="A20:I20"/>
    <mergeCell ref="A35:E35"/>
    <mergeCell ref="F21:F27"/>
    <mergeCell ref="G13:G19"/>
    <mergeCell ref="H13:H19"/>
    <mergeCell ref="I13:I19"/>
    <mergeCell ref="A28:E28"/>
    <mergeCell ref="J8:J27"/>
    <mergeCell ref="A29:J29"/>
    <mergeCell ref="F8:F11"/>
    <mergeCell ref="G8:G11"/>
    <mergeCell ref="A12:I12"/>
    <mergeCell ref="F13:F19"/>
    <mergeCell ref="G21:G27"/>
    <mergeCell ref="G30:G32"/>
    <mergeCell ref="H30:H32"/>
    <mergeCell ref="I30:I32"/>
    <mergeCell ref="J30:J32"/>
    <mergeCell ref="A43:J43"/>
    <mergeCell ref="A59:J59"/>
    <mergeCell ref="A55:J55"/>
    <mergeCell ref="A56:J56"/>
    <mergeCell ref="A52:J52"/>
    <mergeCell ref="F53:F54"/>
    <mergeCell ref="G53:G54"/>
    <mergeCell ref="H53:H54"/>
    <mergeCell ref="I53:I54"/>
    <mergeCell ref="H57:H58"/>
    <mergeCell ref="I57:I58"/>
    <mergeCell ref="F57:F58"/>
    <mergeCell ref="G57:G58"/>
    <mergeCell ref="J53:J54"/>
    <mergeCell ref="A44:F44"/>
    <mergeCell ref="A48:J48"/>
    <mergeCell ref="J57:J58"/>
    <mergeCell ref="F45:F47"/>
    <mergeCell ref="G45:G47"/>
    <mergeCell ref="H45:H47"/>
    <mergeCell ref="I45:I47"/>
    <mergeCell ref="J45:J47"/>
    <mergeCell ref="F49:F51"/>
    <mergeCell ref="G49:G51"/>
    <mergeCell ref="A117:J117"/>
    <mergeCell ref="A118:J118"/>
    <mergeCell ref="F119:F120"/>
    <mergeCell ref="G113:G116"/>
    <mergeCell ref="H113:H116"/>
    <mergeCell ref="I113:I116"/>
    <mergeCell ref="G119:G120"/>
    <mergeCell ref="H119:H120"/>
    <mergeCell ref="I119:I120"/>
    <mergeCell ref="J119:J120"/>
    <mergeCell ref="F113:F116"/>
    <mergeCell ref="J113:J116"/>
  </mergeCells>
  <phoneticPr fontId="4" type="noConversion"/>
  <printOptions horizontalCentered="1" verticalCentered="1"/>
  <pageMargins left="0.59055118110236227" right="0.39370078740157483" top="0.59055118110236227" bottom="0.59055118110236227" header="0.51181102362204722" footer="0.51181102362204722"/>
  <pageSetup paperSize="9" scale="53" orientation="landscape" verticalDpi="0" r:id="rId1"/>
  <headerFooter alignWithMargins="0"/>
  <rowBreaks count="5" manualBreakCount="5">
    <brk id="28" max="16383" man="1"/>
    <brk id="42" max="16383" man="1"/>
    <brk id="65" max="16383" man="1"/>
    <brk id="85" max="16383" man="1"/>
    <brk id="9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ТР</vt:lpstr>
    </vt:vector>
  </TitlesOfParts>
  <Company>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econ-1</dc:creator>
  <cp:lastModifiedBy>Стабровская Вера Вячеславовна</cp:lastModifiedBy>
  <cp:lastPrinted>2025-03-18T13:50:46Z</cp:lastPrinted>
  <dcterms:created xsi:type="dcterms:W3CDTF">2015-03-02T08:11:58Z</dcterms:created>
  <dcterms:modified xsi:type="dcterms:W3CDTF">2025-03-18T13:52:11Z</dcterms:modified>
</cp:coreProperties>
</file>